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535" yWindow="-75" windowWidth="8640" windowHeight="10875"/>
  </bookViews>
  <sheets>
    <sheet name="女子選手" sheetId="2" r:id="rId1"/>
    <sheet name="得点入力" sheetId="1" r:id="rId2"/>
    <sheet name="個人総合" sheetId="3" r:id="rId3"/>
    <sheet name="種目別" sheetId="4" r:id="rId4"/>
    <sheet name="速報用結果" sheetId="6" r:id="rId5"/>
  </sheets>
  <definedNames>
    <definedName name="_xlnm.Print_Area" localSheetId="2">個人総合!$B$1:$J$23</definedName>
    <definedName name="_xlnm.Print_Area" localSheetId="3">種目別!$Q$5:$W$24</definedName>
    <definedName name="_xlnm.Print_Area" localSheetId="4">速報用結果!$A$1:$K$44</definedName>
    <definedName name="_xlnm.Print_Area" localSheetId="1">得点入力!$P$1:$U$27</definedName>
  </definedNames>
  <calcPr calcId="125725"/>
</workbook>
</file>

<file path=xl/calcChain.xml><?xml version="1.0" encoding="utf-8"?>
<calcChain xmlns="http://schemas.openxmlformats.org/spreadsheetml/2006/main">
  <c r="G114" i="3"/>
  <c r="G138"/>
  <c r="I131" i="1"/>
  <c r="I132"/>
  <c r="I133"/>
  <c r="I134"/>
  <c r="I135"/>
  <c r="I136"/>
  <c r="I137"/>
  <c r="I138"/>
  <c r="I139"/>
  <c r="I140"/>
  <c r="I141"/>
  <c r="I142"/>
  <c r="I143"/>
  <c r="C141" i="3"/>
  <c r="D141"/>
  <c r="E141"/>
  <c r="F141"/>
  <c r="G141"/>
  <c r="H141"/>
  <c r="I141"/>
  <c r="J141"/>
  <c r="S16" i="4"/>
  <c r="T16"/>
  <c r="U16"/>
  <c r="V16"/>
  <c r="W16"/>
  <c r="S11"/>
  <c r="T11"/>
  <c r="U11"/>
  <c r="V11"/>
  <c r="W11"/>
  <c r="S65"/>
  <c r="T65"/>
  <c r="U65"/>
  <c r="V65"/>
  <c r="W65"/>
  <c r="S62"/>
  <c r="T62"/>
  <c r="U62"/>
  <c r="V62"/>
  <c r="W62"/>
  <c r="S129"/>
  <c r="T129"/>
  <c r="U129"/>
  <c r="V129"/>
  <c r="W129"/>
  <c r="S119"/>
  <c r="T119"/>
  <c r="U119"/>
  <c r="V119"/>
  <c r="W119"/>
  <c r="S139"/>
  <c r="T139"/>
  <c r="U139"/>
  <c r="V139"/>
  <c r="W139"/>
  <c r="R139"/>
  <c r="S140"/>
  <c r="T140"/>
  <c r="U140"/>
  <c r="V140"/>
  <c r="W140"/>
  <c r="R140"/>
  <c r="S75"/>
  <c r="T75"/>
  <c r="U75"/>
  <c r="V75"/>
  <c r="W75"/>
  <c r="S83"/>
  <c r="T83"/>
  <c r="U83"/>
  <c r="V83"/>
  <c r="W83"/>
  <c r="S66"/>
  <c r="T66"/>
  <c r="U66"/>
  <c r="V66"/>
  <c r="W66"/>
  <c r="S81"/>
  <c r="T81"/>
  <c r="U81"/>
  <c r="V81"/>
  <c r="W81"/>
  <c r="S67"/>
  <c r="T67"/>
  <c r="U67"/>
  <c r="V67"/>
  <c r="W67"/>
  <c r="S55"/>
  <c r="T55"/>
  <c r="U55"/>
  <c r="V55"/>
  <c r="W55"/>
  <c r="S96"/>
  <c r="T96"/>
  <c r="U96"/>
  <c r="V96"/>
  <c r="W96"/>
  <c r="S116"/>
  <c r="T116"/>
  <c r="U116"/>
  <c r="V116"/>
  <c r="W116"/>
  <c r="S9"/>
  <c r="T9"/>
  <c r="U9"/>
  <c r="V9"/>
  <c r="W9"/>
  <c r="S31"/>
  <c r="T31"/>
  <c r="U31"/>
  <c r="V31"/>
  <c r="W31"/>
  <c r="S121"/>
  <c r="T121"/>
  <c r="U121"/>
  <c r="V121"/>
  <c r="W121"/>
  <c r="S141"/>
  <c r="T141"/>
  <c r="U141"/>
  <c r="V141"/>
  <c r="W141"/>
  <c r="R141" s="1"/>
  <c r="S69"/>
  <c r="T69"/>
  <c r="U69"/>
  <c r="V69"/>
  <c r="W69"/>
  <c r="S45"/>
  <c r="T45"/>
  <c r="U45"/>
  <c r="V45"/>
  <c r="W45"/>
  <c r="S63"/>
  <c r="T63"/>
  <c r="U63"/>
  <c r="V63"/>
  <c r="W63"/>
  <c r="S59"/>
  <c r="T59"/>
  <c r="U59"/>
  <c r="V59"/>
  <c r="W59"/>
  <c r="S89"/>
  <c r="T89"/>
  <c r="U89"/>
  <c r="V89"/>
  <c r="W89"/>
  <c r="S79"/>
  <c r="T79"/>
  <c r="U79"/>
  <c r="V79"/>
  <c r="W79"/>
  <c r="S30"/>
  <c r="T30"/>
  <c r="U30"/>
  <c r="V30"/>
  <c r="W30"/>
  <c r="S50"/>
  <c r="T50"/>
  <c r="U50"/>
  <c r="V50"/>
  <c r="W50"/>
  <c r="S130"/>
  <c r="T130"/>
  <c r="U130"/>
  <c r="V130"/>
  <c r="W130"/>
  <c r="S29"/>
  <c r="T29"/>
  <c r="U29"/>
  <c r="V29"/>
  <c r="W29"/>
  <c r="S108"/>
  <c r="T108"/>
  <c r="U108"/>
  <c r="V108"/>
  <c r="W108"/>
  <c r="S122"/>
  <c r="T122"/>
  <c r="U122"/>
  <c r="V122"/>
  <c r="W122"/>
  <c r="S134"/>
  <c r="T134"/>
  <c r="U134"/>
  <c r="V134"/>
  <c r="W134"/>
  <c r="R134" s="1"/>
  <c r="S27"/>
  <c r="T27"/>
  <c r="U27"/>
  <c r="V27"/>
  <c r="W27"/>
  <c r="S34"/>
  <c r="T34"/>
  <c r="U34"/>
  <c r="V34"/>
  <c r="W34"/>
  <c r="S43"/>
  <c r="T43"/>
  <c r="U43"/>
  <c r="V43"/>
  <c r="W43"/>
  <c r="S127"/>
  <c r="T127"/>
  <c r="U127"/>
  <c r="V127"/>
  <c r="W127"/>
  <c r="S103"/>
  <c r="T103"/>
  <c r="U103"/>
  <c r="V103"/>
  <c r="W103"/>
  <c r="S124"/>
  <c r="T124"/>
  <c r="U124"/>
  <c r="V124"/>
  <c r="W124"/>
  <c r="S142"/>
  <c r="T142"/>
  <c r="U142"/>
  <c r="V142"/>
  <c r="W142"/>
  <c r="R142" s="1"/>
  <c r="S143"/>
  <c r="T143"/>
  <c r="U143"/>
  <c r="V143"/>
  <c r="W143"/>
  <c r="R143" s="1"/>
  <c r="S88"/>
  <c r="T88"/>
  <c r="U88"/>
  <c r="V88"/>
  <c r="W88"/>
  <c r="S44"/>
  <c r="T44"/>
  <c r="U44"/>
  <c r="V44"/>
  <c r="W44"/>
  <c r="S53"/>
  <c r="T53"/>
  <c r="U53"/>
  <c r="V53"/>
  <c r="W53"/>
  <c r="S35"/>
  <c r="T35"/>
  <c r="U35"/>
  <c r="V35"/>
  <c r="W35"/>
  <c r="S22"/>
  <c r="T22"/>
  <c r="U22"/>
  <c r="V22"/>
  <c r="W22"/>
  <c r="S17"/>
  <c r="T17"/>
  <c r="U17"/>
  <c r="V17"/>
  <c r="W17"/>
  <c r="S23"/>
  <c r="T23"/>
  <c r="U23"/>
  <c r="V23"/>
  <c r="W23"/>
  <c r="S28"/>
  <c r="T28"/>
  <c r="U28"/>
  <c r="V28"/>
  <c r="W28"/>
  <c r="S37"/>
  <c r="T37"/>
  <c r="U37"/>
  <c r="V37"/>
  <c r="W37"/>
  <c r="S24"/>
  <c r="T24"/>
  <c r="U24"/>
  <c r="V24"/>
  <c r="W24"/>
  <c r="S38"/>
  <c r="T38"/>
  <c r="U38"/>
  <c r="V38"/>
  <c r="W38"/>
  <c r="S7"/>
  <c r="T7"/>
  <c r="U7"/>
  <c r="V7"/>
  <c r="W7"/>
  <c r="S144"/>
  <c r="T144"/>
  <c r="U144"/>
  <c r="V144"/>
  <c r="W144"/>
  <c r="R144" s="1"/>
  <c r="K15"/>
  <c r="L15"/>
  <c r="M15"/>
  <c r="N15"/>
  <c r="O15"/>
  <c r="K14"/>
  <c r="L14"/>
  <c r="M14"/>
  <c r="N14"/>
  <c r="O14"/>
  <c r="K90"/>
  <c r="L90"/>
  <c r="M90"/>
  <c r="N90"/>
  <c r="O90"/>
  <c r="K60"/>
  <c r="L60"/>
  <c r="M60"/>
  <c r="N60"/>
  <c r="O60"/>
  <c r="K123"/>
  <c r="L123"/>
  <c r="M123"/>
  <c r="N123"/>
  <c r="O123"/>
  <c r="K116"/>
  <c r="L116"/>
  <c r="M116"/>
  <c r="N116"/>
  <c r="O116"/>
  <c r="K140"/>
  <c r="L140"/>
  <c r="M140"/>
  <c r="N140"/>
  <c r="O140"/>
  <c r="J140" s="1"/>
  <c r="K141"/>
  <c r="L141"/>
  <c r="M141"/>
  <c r="N141"/>
  <c r="O141"/>
  <c r="J141" s="1"/>
  <c r="K99"/>
  <c r="L99"/>
  <c r="M99"/>
  <c r="N99"/>
  <c r="O99"/>
  <c r="K117"/>
  <c r="L117"/>
  <c r="M117"/>
  <c r="N117"/>
  <c r="O117"/>
  <c r="K54"/>
  <c r="L54"/>
  <c r="M54"/>
  <c r="N54"/>
  <c r="O54"/>
  <c r="K63"/>
  <c r="L63"/>
  <c r="M63"/>
  <c r="N63"/>
  <c r="O63"/>
  <c r="K75"/>
  <c r="L75"/>
  <c r="M75"/>
  <c r="N75"/>
  <c r="O75"/>
  <c r="K72"/>
  <c r="L72"/>
  <c r="M72"/>
  <c r="N72"/>
  <c r="O72"/>
  <c r="K95"/>
  <c r="L95"/>
  <c r="M95"/>
  <c r="N95"/>
  <c r="O95"/>
  <c r="K103"/>
  <c r="L103"/>
  <c r="M103"/>
  <c r="N103"/>
  <c r="O103"/>
  <c r="K8"/>
  <c r="L8"/>
  <c r="M8"/>
  <c r="N8"/>
  <c r="O8"/>
  <c r="K19"/>
  <c r="L19"/>
  <c r="M19"/>
  <c r="N19"/>
  <c r="O19"/>
  <c r="K129"/>
  <c r="L129"/>
  <c r="M129"/>
  <c r="N129"/>
  <c r="O129"/>
  <c r="K142"/>
  <c r="L142"/>
  <c r="M142"/>
  <c r="N142"/>
  <c r="O142"/>
  <c r="J142" s="1"/>
  <c r="K85"/>
  <c r="L85"/>
  <c r="M85"/>
  <c r="N85"/>
  <c r="O85"/>
  <c r="K45"/>
  <c r="L45"/>
  <c r="M45"/>
  <c r="N45"/>
  <c r="O45"/>
  <c r="K67"/>
  <c r="L67"/>
  <c r="M67"/>
  <c r="N67"/>
  <c r="O67"/>
  <c r="K65"/>
  <c r="L65"/>
  <c r="M65"/>
  <c r="N65"/>
  <c r="O65"/>
  <c r="K97"/>
  <c r="L97"/>
  <c r="M97"/>
  <c r="N97"/>
  <c r="O97"/>
  <c r="K64"/>
  <c r="L64"/>
  <c r="M64"/>
  <c r="N64"/>
  <c r="O64"/>
  <c r="K17"/>
  <c r="L17"/>
  <c r="M17"/>
  <c r="N17"/>
  <c r="O17"/>
  <c r="K52"/>
  <c r="L52"/>
  <c r="M52"/>
  <c r="N52"/>
  <c r="O52"/>
  <c r="K127"/>
  <c r="L127"/>
  <c r="M127"/>
  <c r="N127"/>
  <c r="O127"/>
  <c r="K32"/>
  <c r="L32"/>
  <c r="M32"/>
  <c r="N32"/>
  <c r="O32"/>
  <c r="K108"/>
  <c r="L108"/>
  <c r="M108"/>
  <c r="N108"/>
  <c r="O108"/>
  <c r="K89"/>
  <c r="L89"/>
  <c r="M89"/>
  <c r="N89"/>
  <c r="O89"/>
  <c r="K135"/>
  <c r="L135"/>
  <c r="M135"/>
  <c r="N135"/>
  <c r="O135"/>
  <c r="J135" s="1"/>
  <c r="K23"/>
  <c r="L23"/>
  <c r="M23"/>
  <c r="N23"/>
  <c r="O23"/>
  <c r="K27"/>
  <c r="L27"/>
  <c r="M27"/>
  <c r="N27"/>
  <c r="O27"/>
  <c r="K35"/>
  <c r="L35"/>
  <c r="M35"/>
  <c r="N35"/>
  <c r="O35"/>
  <c r="K124"/>
  <c r="L124"/>
  <c r="M124"/>
  <c r="N124"/>
  <c r="O124"/>
  <c r="K92"/>
  <c r="L92"/>
  <c r="M92"/>
  <c r="N92"/>
  <c r="O92"/>
  <c r="K106"/>
  <c r="L106"/>
  <c r="M106"/>
  <c r="N106"/>
  <c r="O106"/>
  <c r="K110"/>
  <c r="L110"/>
  <c r="M110"/>
  <c r="N110"/>
  <c r="O110"/>
  <c r="K143"/>
  <c r="L143"/>
  <c r="M143"/>
  <c r="N143"/>
  <c r="O143"/>
  <c r="J143" s="1"/>
  <c r="K113"/>
  <c r="L113"/>
  <c r="M113"/>
  <c r="N113"/>
  <c r="O113"/>
  <c r="K41"/>
  <c r="L41"/>
  <c r="M41"/>
  <c r="N41"/>
  <c r="O41"/>
  <c r="K112"/>
  <c r="L112"/>
  <c r="M112"/>
  <c r="N112"/>
  <c r="O112"/>
  <c r="K46"/>
  <c r="L46"/>
  <c r="M46"/>
  <c r="N46"/>
  <c r="O46"/>
  <c r="K20"/>
  <c r="L20"/>
  <c r="M20"/>
  <c r="N20"/>
  <c r="O20"/>
  <c r="K12"/>
  <c r="L12"/>
  <c r="M12"/>
  <c r="N12"/>
  <c r="O12"/>
  <c r="K31"/>
  <c r="L31"/>
  <c r="M31"/>
  <c r="N31"/>
  <c r="O31"/>
  <c r="K34"/>
  <c r="L34"/>
  <c r="M34"/>
  <c r="N34"/>
  <c r="O34"/>
  <c r="K24"/>
  <c r="L24"/>
  <c r="M24"/>
  <c r="N24"/>
  <c r="O24"/>
  <c r="K36"/>
  <c r="L36"/>
  <c r="M36"/>
  <c r="N36"/>
  <c r="O36"/>
  <c r="K26"/>
  <c r="L26"/>
  <c r="M26"/>
  <c r="N26"/>
  <c r="O26"/>
  <c r="K10"/>
  <c r="L10"/>
  <c r="M10"/>
  <c r="N10"/>
  <c r="O10"/>
  <c r="K144"/>
  <c r="L144"/>
  <c r="M144"/>
  <c r="N144"/>
  <c r="O144"/>
  <c r="J144" s="1"/>
  <c r="C8"/>
  <c r="D8"/>
  <c r="E8"/>
  <c r="F8"/>
  <c r="G8"/>
  <c r="C32"/>
  <c r="D32"/>
  <c r="E32"/>
  <c r="F32"/>
  <c r="G32"/>
  <c r="C60"/>
  <c r="D60"/>
  <c r="E60"/>
  <c r="F60"/>
  <c r="G60"/>
  <c r="C69"/>
  <c r="D69"/>
  <c r="E69"/>
  <c r="F69"/>
  <c r="G69"/>
  <c r="C124"/>
  <c r="D124"/>
  <c r="E124"/>
  <c r="F124"/>
  <c r="G124"/>
  <c r="C121"/>
  <c r="D121"/>
  <c r="E121"/>
  <c r="F121"/>
  <c r="G121"/>
  <c r="C137"/>
  <c r="D137"/>
  <c r="E137"/>
  <c r="F137"/>
  <c r="G137"/>
  <c r="B137" s="1"/>
  <c r="C138"/>
  <c r="D138"/>
  <c r="E138"/>
  <c r="F138"/>
  <c r="G138"/>
  <c r="B138" s="1"/>
  <c r="C139"/>
  <c r="D139"/>
  <c r="E139"/>
  <c r="F139"/>
  <c r="G139"/>
  <c r="B139" s="1"/>
  <c r="C101"/>
  <c r="D101"/>
  <c r="E101"/>
  <c r="F101"/>
  <c r="G101"/>
  <c r="C75"/>
  <c r="D75"/>
  <c r="E75"/>
  <c r="F75"/>
  <c r="G75"/>
  <c r="C70"/>
  <c r="D70"/>
  <c r="E70"/>
  <c r="F70"/>
  <c r="G70"/>
  <c r="C140"/>
  <c r="D140"/>
  <c r="E140"/>
  <c r="F140"/>
  <c r="G140"/>
  <c r="B140"/>
  <c r="C48"/>
  <c r="D48"/>
  <c r="E48"/>
  <c r="F48"/>
  <c r="G48"/>
  <c r="C92"/>
  <c r="D92"/>
  <c r="E92"/>
  <c r="F92"/>
  <c r="G92"/>
  <c r="C93"/>
  <c r="D93"/>
  <c r="E93"/>
  <c r="F93"/>
  <c r="G93"/>
  <c r="C10"/>
  <c r="D10"/>
  <c r="E10"/>
  <c r="F10"/>
  <c r="G10"/>
  <c r="C33"/>
  <c r="D33"/>
  <c r="E33"/>
  <c r="F33"/>
  <c r="G33"/>
  <c r="C103"/>
  <c r="D103"/>
  <c r="E103"/>
  <c r="F103"/>
  <c r="G103"/>
  <c r="C141"/>
  <c r="D141"/>
  <c r="E141"/>
  <c r="F141"/>
  <c r="G141"/>
  <c r="B141"/>
  <c r="C61"/>
  <c r="D61"/>
  <c r="E61"/>
  <c r="F61"/>
  <c r="G61"/>
  <c r="C34"/>
  <c r="D34"/>
  <c r="E34"/>
  <c r="F34"/>
  <c r="G34"/>
  <c r="C57"/>
  <c r="D57"/>
  <c r="E57"/>
  <c r="F57"/>
  <c r="G57"/>
  <c r="C49"/>
  <c r="D49"/>
  <c r="E49"/>
  <c r="F49"/>
  <c r="G49"/>
  <c r="C113"/>
  <c r="D113"/>
  <c r="E113"/>
  <c r="F113"/>
  <c r="G113"/>
  <c r="C71"/>
  <c r="D71"/>
  <c r="E71"/>
  <c r="F71"/>
  <c r="G71"/>
  <c r="C38"/>
  <c r="D38"/>
  <c r="E38"/>
  <c r="F38"/>
  <c r="G38"/>
  <c r="C43"/>
  <c r="D43"/>
  <c r="E43"/>
  <c r="F43"/>
  <c r="G43"/>
  <c r="C129"/>
  <c r="D129"/>
  <c r="E129"/>
  <c r="F129"/>
  <c r="G129"/>
  <c r="C23"/>
  <c r="D23"/>
  <c r="E23"/>
  <c r="F23"/>
  <c r="G23"/>
  <c r="C73"/>
  <c r="D73"/>
  <c r="E73"/>
  <c r="F73"/>
  <c r="G73"/>
  <c r="C102"/>
  <c r="D102"/>
  <c r="E102"/>
  <c r="F102"/>
  <c r="G102"/>
  <c r="C133"/>
  <c r="D133"/>
  <c r="E133"/>
  <c r="F133"/>
  <c r="G133"/>
  <c r="B133"/>
  <c r="C30"/>
  <c r="D30"/>
  <c r="E30"/>
  <c r="F30"/>
  <c r="G30"/>
  <c r="C19"/>
  <c r="D19"/>
  <c r="E19"/>
  <c r="F19"/>
  <c r="G19"/>
  <c r="C42"/>
  <c r="D42"/>
  <c r="E42"/>
  <c r="F42"/>
  <c r="G42"/>
  <c r="C87"/>
  <c r="D87"/>
  <c r="E87"/>
  <c r="F87"/>
  <c r="G87"/>
  <c r="C94"/>
  <c r="D94"/>
  <c r="E94"/>
  <c r="F94"/>
  <c r="G94"/>
  <c r="C127"/>
  <c r="D127"/>
  <c r="E127"/>
  <c r="F127"/>
  <c r="G127"/>
  <c r="C142"/>
  <c r="D142"/>
  <c r="E142"/>
  <c r="F142"/>
  <c r="G142"/>
  <c r="B142"/>
  <c r="C143"/>
  <c r="D143"/>
  <c r="E143"/>
  <c r="F143"/>
  <c r="G143"/>
  <c r="B143"/>
  <c r="C76"/>
  <c r="D76"/>
  <c r="E76"/>
  <c r="F76"/>
  <c r="G76"/>
  <c r="C39"/>
  <c r="D39"/>
  <c r="E39"/>
  <c r="F39"/>
  <c r="G39"/>
  <c r="C56"/>
  <c r="D56"/>
  <c r="E56"/>
  <c r="F56"/>
  <c r="G56"/>
  <c r="C40"/>
  <c r="D40"/>
  <c r="E40"/>
  <c r="F40"/>
  <c r="G40"/>
  <c r="C24"/>
  <c r="D24"/>
  <c r="E24"/>
  <c r="F24"/>
  <c r="G24"/>
  <c r="C11"/>
  <c r="D11"/>
  <c r="E11"/>
  <c r="F11"/>
  <c r="G11"/>
  <c r="C41"/>
  <c r="D41"/>
  <c r="E41"/>
  <c r="F41"/>
  <c r="G41"/>
  <c r="C27"/>
  <c r="D27"/>
  <c r="E27"/>
  <c r="F27"/>
  <c r="G27"/>
  <c r="C20"/>
  <c r="D20"/>
  <c r="E20"/>
  <c r="F20"/>
  <c r="G20"/>
  <c r="C14"/>
  <c r="D14"/>
  <c r="E14"/>
  <c r="F14"/>
  <c r="G14"/>
  <c r="C44"/>
  <c r="D44"/>
  <c r="E44"/>
  <c r="F44"/>
  <c r="G44"/>
  <c r="C9"/>
  <c r="D9"/>
  <c r="E9"/>
  <c r="F9"/>
  <c r="G9"/>
  <c r="C144"/>
  <c r="D144"/>
  <c r="E144"/>
  <c r="F144"/>
  <c r="G144"/>
  <c r="B144"/>
  <c r="C129" i="3"/>
  <c r="D129"/>
  <c r="E129"/>
  <c r="F129"/>
  <c r="G129"/>
  <c r="H129"/>
  <c r="I129"/>
  <c r="C123"/>
  <c r="D123"/>
  <c r="E123"/>
  <c r="F123"/>
  <c r="G123"/>
  <c r="H123"/>
  <c r="I123"/>
  <c r="C136"/>
  <c r="D136"/>
  <c r="E136"/>
  <c r="F136"/>
  <c r="G136"/>
  <c r="H136"/>
  <c r="I136"/>
  <c r="C137"/>
  <c r="D137"/>
  <c r="E137"/>
  <c r="F137"/>
  <c r="G137"/>
  <c r="H137"/>
  <c r="I137"/>
  <c r="C119"/>
  <c r="D119"/>
  <c r="E119"/>
  <c r="F119"/>
  <c r="G119"/>
  <c r="H119"/>
  <c r="I119"/>
  <c r="C107"/>
  <c r="D107"/>
  <c r="E107"/>
  <c r="F107"/>
  <c r="G107"/>
  <c r="H107"/>
  <c r="I107"/>
  <c r="C60"/>
  <c r="D60"/>
  <c r="E60"/>
  <c r="F60"/>
  <c r="G60"/>
  <c r="H60"/>
  <c r="I60"/>
  <c r="C73"/>
  <c r="D73"/>
  <c r="E73"/>
  <c r="F73"/>
  <c r="G73"/>
  <c r="H73"/>
  <c r="I73"/>
  <c r="C112"/>
  <c r="D112"/>
  <c r="E112"/>
  <c r="F112"/>
  <c r="G112"/>
  <c r="H112"/>
  <c r="I112"/>
  <c r="C57"/>
  <c r="D57"/>
  <c r="E57"/>
  <c r="F57"/>
  <c r="G57"/>
  <c r="H57"/>
  <c r="I57"/>
  <c r="C90"/>
  <c r="D90"/>
  <c r="E90"/>
  <c r="F90"/>
  <c r="G90"/>
  <c r="H90"/>
  <c r="I90"/>
  <c r="C99"/>
  <c r="D99"/>
  <c r="E99"/>
  <c r="F99"/>
  <c r="G99"/>
  <c r="H99"/>
  <c r="I99"/>
  <c r="C8"/>
  <c r="D8"/>
  <c r="E8"/>
  <c r="F8"/>
  <c r="G8"/>
  <c r="H8"/>
  <c r="I8"/>
  <c r="C30"/>
  <c r="D30"/>
  <c r="E30"/>
  <c r="F30"/>
  <c r="G30"/>
  <c r="H30"/>
  <c r="I30"/>
  <c r="C114"/>
  <c r="D114"/>
  <c r="E114"/>
  <c r="F114"/>
  <c r="H114"/>
  <c r="I114"/>
  <c r="C138"/>
  <c r="D138"/>
  <c r="E138"/>
  <c r="F138"/>
  <c r="H138"/>
  <c r="I138"/>
  <c r="C70"/>
  <c r="D70"/>
  <c r="E70"/>
  <c r="F70"/>
  <c r="G70"/>
  <c r="H70"/>
  <c r="I70"/>
  <c r="C43"/>
  <c r="D43"/>
  <c r="E43"/>
  <c r="F43"/>
  <c r="G43"/>
  <c r="H43"/>
  <c r="I43"/>
  <c r="C59"/>
  <c r="D59"/>
  <c r="E59"/>
  <c r="F59"/>
  <c r="G59"/>
  <c r="H59"/>
  <c r="I59"/>
  <c r="C56"/>
  <c r="D56"/>
  <c r="E56"/>
  <c r="F56"/>
  <c r="G56"/>
  <c r="H56"/>
  <c r="I56"/>
  <c r="C100"/>
  <c r="D100"/>
  <c r="E100"/>
  <c r="F100"/>
  <c r="G100"/>
  <c r="H100"/>
  <c r="I100"/>
  <c r="C71"/>
  <c r="D71"/>
  <c r="E71"/>
  <c r="F71"/>
  <c r="G71"/>
  <c r="H71"/>
  <c r="I71"/>
  <c r="C29"/>
  <c r="D29"/>
  <c r="E29"/>
  <c r="F29"/>
  <c r="G29"/>
  <c r="H29"/>
  <c r="I29"/>
  <c r="C46"/>
  <c r="D46"/>
  <c r="E46"/>
  <c r="F46"/>
  <c r="G46"/>
  <c r="H46"/>
  <c r="I46"/>
  <c r="C131"/>
  <c r="D131"/>
  <c r="E131"/>
  <c r="F131"/>
  <c r="G131"/>
  <c r="H131"/>
  <c r="I131"/>
  <c r="C24"/>
  <c r="D24"/>
  <c r="E24"/>
  <c r="F24"/>
  <c r="G24"/>
  <c r="H24"/>
  <c r="I24"/>
  <c r="C98"/>
  <c r="D98"/>
  <c r="E98"/>
  <c r="F98"/>
  <c r="G98"/>
  <c r="H98"/>
  <c r="I98"/>
  <c r="C101"/>
  <c r="D101"/>
  <c r="E101"/>
  <c r="F101"/>
  <c r="G101"/>
  <c r="H101"/>
  <c r="I101"/>
  <c r="C139"/>
  <c r="D139"/>
  <c r="E139"/>
  <c r="F139"/>
  <c r="G139"/>
  <c r="H139"/>
  <c r="I139"/>
  <c r="C25"/>
  <c r="D25"/>
  <c r="E25"/>
  <c r="F25"/>
  <c r="G25"/>
  <c r="H25"/>
  <c r="I25"/>
  <c r="C27"/>
  <c r="D27"/>
  <c r="E27"/>
  <c r="F27"/>
  <c r="G27"/>
  <c r="H27"/>
  <c r="I27"/>
  <c r="C38"/>
  <c r="D38"/>
  <c r="E38"/>
  <c r="F38"/>
  <c r="G38"/>
  <c r="H38"/>
  <c r="I38"/>
  <c r="C117"/>
  <c r="D117"/>
  <c r="E117"/>
  <c r="F117"/>
  <c r="G117"/>
  <c r="H117"/>
  <c r="I117"/>
  <c r="C91"/>
  <c r="D91"/>
  <c r="E91"/>
  <c r="F91"/>
  <c r="G91"/>
  <c r="H91"/>
  <c r="I91"/>
  <c r="C121"/>
  <c r="D121"/>
  <c r="E121"/>
  <c r="F121"/>
  <c r="G121"/>
  <c r="H121"/>
  <c r="I121"/>
  <c r="C132"/>
  <c r="D132"/>
  <c r="E132"/>
  <c r="F132"/>
  <c r="G132"/>
  <c r="H132"/>
  <c r="I132"/>
  <c r="C140"/>
  <c r="D140"/>
  <c r="E140"/>
  <c r="F140"/>
  <c r="G140"/>
  <c r="H140"/>
  <c r="I140"/>
  <c r="J140"/>
  <c r="B140" s="1"/>
  <c r="C103"/>
  <c r="D103"/>
  <c r="E103"/>
  <c r="F103"/>
  <c r="G103"/>
  <c r="H103"/>
  <c r="I103"/>
  <c r="J103"/>
  <c r="C41"/>
  <c r="D41"/>
  <c r="E41"/>
  <c r="F41"/>
  <c r="G41"/>
  <c r="H41"/>
  <c r="I41"/>
  <c r="J41"/>
  <c r="C80"/>
  <c r="D80"/>
  <c r="E80"/>
  <c r="F80"/>
  <c r="G80"/>
  <c r="H80"/>
  <c r="I80"/>
  <c r="J80"/>
  <c r="C40"/>
  <c r="D40"/>
  <c r="E40"/>
  <c r="F40"/>
  <c r="G40"/>
  <c r="H40"/>
  <c r="I40"/>
  <c r="J40"/>
  <c r="C20"/>
  <c r="D20"/>
  <c r="E20"/>
  <c r="F20"/>
  <c r="G20"/>
  <c r="H20"/>
  <c r="I20"/>
  <c r="J20"/>
  <c r="C11"/>
  <c r="D11"/>
  <c r="E11"/>
  <c r="F11"/>
  <c r="G11"/>
  <c r="H11"/>
  <c r="I11"/>
  <c r="J11"/>
  <c r="C33"/>
  <c r="D33"/>
  <c r="E33"/>
  <c r="F33"/>
  <c r="G33"/>
  <c r="H33"/>
  <c r="I33"/>
  <c r="J33"/>
  <c r="C31"/>
  <c r="D31"/>
  <c r="E31"/>
  <c r="F31"/>
  <c r="G31"/>
  <c r="H31"/>
  <c r="I31"/>
  <c r="J31"/>
  <c r="C28"/>
  <c r="D28"/>
  <c r="E28"/>
  <c r="F28"/>
  <c r="G28"/>
  <c r="H28"/>
  <c r="I28"/>
  <c r="J28"/>
  <c r="C22"/>
  <c r="D22"/>
  <c r="E22"/>
  <c r="F22"/>
  <c r="G22"/>
  <c r="H22"/>
  <c r="I22"/>
  <c r="J22"/>
  <c r="C36"/>
  <c r="D36"/>
  <c r="E36"/>
  <c r="F36"/>
  <c r="G36"/>
  <c r="H36"/>
  <c r="I36"/>
  <c r="J36"/>
  <c r="C9"/>
  <c r="D9"/>
  <c r="E9"/>
  <c r="F9"/>
  <c r="G9"/>
  <c r="H9"/>
  <c r="I9"/>
  <c r="J9"/>
  <c r="B141"/>
  <c r="C12"/>
  <c r="D12"/>
  <c r="E12"/>
  <c r="F12"/>
  <c r="G12"/>
  <c r="H12"/>
  <c r="I12"/>
  <c r="C17"/>
  <c r="D17"/>
  <c r="E17"/>
  <c r="F17"/>
  <c r="G17"/>
  <c r="H17"/>
  <c r="I17"/>
  <c r="C72"/>
  <c r="D72"/>
  <c r="E72"/>
  <c r="F72"/>
  <c r="G72"/>
  <c r="H72"/>
  <c r="I72"/>
  <c r="C62"/>
  <c r="D62"/>
  <c r="E62"/>
  <c r="F62"/>
  <c r="G62"/>
  <c r="H62"/>
  <c r="I62"/>
  <c r="L90" i="1"/>
  <c r="T27"/>
  <c r="K90"/>
  <c r="S27"/>
  <c r="J90"/>
  <c r="R27"/>
  <c r="I90"/>
  <c r="I89"/>
  <c r="I88"/>
  <c r="I87"/>
  <c r="M90" s="1"/>
  <c r="L86"/>
  <c r="T26" s="1"/>
  <c r="K86"/>
  <c r="S26" s="1"/>
  <c r="J86"/>
  <c r="R26" s="1"/>
  <c r="I86"/>
  <c r="I85"/>
  <c r="I84"/>
  <c r="I83"/>
  <c r="M86"/>
  <c r="U26" s="1"/>
  <c r="P26" s="1"/>
  <c r="J83"/>
  <c r="K168" i="2"/>
  <c r="I168"/>
  <c r="G168"/>
  <c r="K161"/>
  <c r="I161"/>
  <c r="G161"/>
  <c r="K182"/>
  <c r="I182"/>
  <c r="G182"/>
  <c r="K146"/>
  <c r="I146"/>
  <c r="G146"/>
  <c r="G94" i="3"/>
  <c r="H94"/>
  <c r="I94"/>
  <c r="G133"/>
  <c r="H133"/>
  <c r="I133"/>
  <c r="G44"/>
  <c r="H44"/>
  <c r="I44"/>
  <c r="G58"/>
  <c r="H58"/>
  <c r="I58"/>
  <c r="G35"/>
  <c r="H35"/>
  <c r="I35"/>
  <c r="G74"/>
  <c r="H74"/>
  <c r="I74"/>
  <c r="G113"/>
  <c r="H113"/>
  <c r="I113"/>
  <c r="G108"/>
  <c r="H108"/>
  <c r="I108"/>
  <c r="G109"/>
  <c r="H109"/>
  <c r="I109"/>
  <c r="G128"/>
  <c r="H128"/>
  <c r="I128"/>
  <c r="G7"/>
  <c r="H7"/>
  <c r="I7"/>
  <c r="G14"/>
  <c r="H14"/>
  <c r="I14"/>
  <c r="G13"/>
  <c r="H13"/>
  <c r="I13"/>
  <c r="G15"/>
  <c r="H15"/>
  <c r="I15"/>
  <c r="G50"/>
  <c r="H50"/>
  <c r="I50"/>
  <c r="G67"/>
  <c r="H67"/>
  <c r="I67"/>
  <c r="G64"/>
  <c r="H64"/>
  <c r="I64"/>
  <c r="G82"/>
  <c r="H82"/>
  <c r="I82"/>
  <c r="G48"/>
  <c r="H48"/>
  <c r="I48"/>
  <c r="G47"/>
  <c r="H47"/>
  <c r="I47"/>
  <c r="G54"/>
  <c r="H54"/>
  <c r="I54"/>
  <c r="G49"/>
  <c r="H49"/>
  <c r="I49"/>
  <c r="G87"/>
  <c r="H87"/>
  <c r="I87"/>
  <c r="G96"/>
  <c r="H96"/>
  <c r="I96"/>
  <c r="G102"/>
  <c r="H102"/>
  <c r="I102"/>
  <c r="G84"/>
  <c r="H84"/>
  <c r="I84"/>
  <c r="G68"/>
  <c r="H68"/>
  <c r="I68"/>
  <c r="G83"/>
  <c r="H83"/>
  <c r="I83"/>
  <c r="G77"/>
  <c r="H77"/>
  <c r="I77"/>
  <c r="G105"/>
  <c r="H105"/>
  <c r="I105"/>
  <c r="G110"/>
  <c r="H110"/>
  <c r="I110"/>
  <c r="G85"/>
  <c r="H85"/>
  <c r="I85"/>
  <c r="G75"/>
  <c r="H75"/>
  <c r="I75"/>
  <c r="G92"/>
  <c r="H92"/>
  <c r="I92"/>
  <c r="G93"/>
  <c r="H93"/>
  <c r="I93"/>
  <c r="G88"/>
  <c r="H88"/>
  <c r="I88"/>
  <c r="G34"/>
  <c r="H34"/>
  <c r="I34"/>
  <c r="G42"/>
  <c r="H42"/>
  <c r="I42"/>
  <c r="G51"/>
  <c r="H51"/>
  <c r="I51"/>
  <c r="G10"/>
  <c r="H10"/>
  <c r="I10"/>
  <c r="G55"/>
  <c r="H55"/>
  <c r="I55"/>
  <c r="G39"/>
  <c r="H39"/>
  <c r="I39"/>
  <c r="G37"/>
  <c r="H37"/>
  <c r="I37"/>
  <c r="G45"/>
  <c r="H45"/>
  <c r="I45"/>
  <c r="G63"/>
  <c r="H63"/>
  <c r="I63"/>
  <c r="G81"/>
  <c r="H81"/>
  <c r="I81"/>
  <c r="G61"/>
  <c r="H61"/>
  <c r="I61"/>
  <c r="G78"/>
  <c r="H78"/>
  <c r="I78"/>
  <c r="G23"/>
  <c r="H23"/>
  <c r="I23"/>
  <c r="G16"/>
  <c r="H16"/>
  <c r="I16"/>
  <c r="G18"/>
  <c r="H18"/>
  <c r="I18"/>
  <c r="G127"/>
  <c r="H127"/>
  <c r="I127"/>
  <c r="G53"/>
  <c r="H53"/>
  <c r="I53"/>
  <c r="G106"/>
  <c r="H106"/>
  <c r="I106"/>
  <c r="G125"/>
  <c r="H125"/>
  <c r="I125"/>
  <c r="G116"/>
  <c r="H116"/>
  <c r="I116"/>
  <c r="G76"/>
  <c r="H76"/>
  <c r="I76"/>
  <c r="G95"/>
  <c r="H95"/>
  <c r="I95"/>
  <c r="G104"/>
  <c r="H104"/>
  <c r="I104"/>
  <c r="G111"/>
  <c r="H111"/>
  <c r="I111"/>
  <c r="G26"/>
  <c r="H26"/>
  <c r="I26"/>
  <c r="G32"/>
  <c r="H32"/>
  <c r="I32"/>
  <c r="G21"/>
  <c r="H21"/>
  <c r="I21"/>
  <c r="G19"/>
  <c r="H19"/>
  <c r="I19"/>
  <c r="G89"/>
  <c r="H89"/>
  <c r="I89"/>
  <c r="G134"/>
  <c r="H134"/>
  <c r="I134"/>
  <c r="G124"/>
  <c r="H124"/>
  <c r="I124"/>
  <c r="G126"/>
  <c r="H126"/>
  <c r="I126"/>
  <c r="G130"/>
  <c r="H130"/>
  <c r="I130"/>
  <c r="G115"/>
  <c r="H115"/>
  <c r="I115"/>
  <c r="G135"/>
  <c r="H135"/>
  <c r="I135"/>
  <c r="G97"/>
  <c r="H97"/>
  <c r="I97"/>
  <c r="H120"/>
  <c r="I120"/>
  <c r="G120"/>
  <c r="G79"/>
  <c r="H79"/>
  <c r="I79"/>
  <c r="J79"/>
  <c r="G122"/>
  <c r="H122"/>
  <c r="I122"/>
  <c r="J122"/>
  <c r="G118"/>
  <c r="H118"/>
  <c r="I118"/>
  <c r="J118"/>
  <c r="G52"/>
  <c r="H52"/>
  <c r="I52"/>
  <c r="J52"/>
  <c r="G69"/>
  <c r="H69"/>
  <c r="I69"/>
  <c r="J69"/>
  <c r="G66"/>
  <c r="H66"/>
  <c r="I66"/>
  <c r="J66"/>
  <c r="G65"/>
  <c r="H65"/>
  <c r="I65"/>
  <c r="J65"/>
  <c r="H86"/>
  <c r="I86"/>
  <c r="G86"/>
  <c r="F130"/>
  <c r="F115"/>
  <c r="F135"/>
  <c r="F97"/>
  <c r="F86"/>
  <c r="F79"/>
  <c r="F122"/>
  <c r="F118"/>
  <c r="F52"/>
  <c r="F69"/>
  <c r="F66"/>
  <c r="F65"/>
  <c r="E130"/>
  <c r="E115"/>
  <c r="E135"/>
  <c r="E97"/>
  <c r="E86"/>
  <c r="E79"/>
  <c r="E122"/>
  <c r="E118"/>
  <c r="E52"/>
  <c r="E69"/>
  <c r="E66"/>
  <c r="E65"/>
  <c r="D130"/>
  <c r="D115"/>
  <c r="D135"/>
  <c r="D97"/>
  <c r="D86"/>
  <c r="D79"/>
  <c r="D122"/>
  <c r="D118"/>
  <c r="D52"/>
  <c r="D69"/>
  <c r="D66"/>
  <c r="D65"/>
  <c r="C130"/>
  <c r="C115"/>
  <c r="C135"/>
  <c r="C97"/>
  <c r="C86"/>
  <c r="C79"/>
  <c r="C122"/>
  <c r="C118"/>
  <c r="C52"/>
  <c r="C69"/>
  <c r="C66"/>
  <c r="C65"/>
  <c r="F133"/>
  <c r="F44"/>
  <c r="F58"/>
  <c r="F35"/>
  <c r="F74"/>
  <c r="F113"/>
  <c r="F108"/>
  <c r="F109"/>
  <c r="F128"/>
  <c r="F7"/>
  <c r="F14"/>
  <c r="F13"/>
  <c r="F15"/>
  <c r="F50"/>
  <c r="F67"/>
  <c r="F64"/>
  <c r="F82"/>
  <c r="F48"/>
  <c r="F47"/>
  <c r="F54"/>
  <c r="F49"/>
  <c r="F87"/>
  <c r="F96"/>
  <c r="F102"/>
  <c r="F84"/>
  <c r="F68"/>
  <c r="F83"/>
  <c r="F77"/>
  <c r="F105"/>
  <c r="F110"/>
  <c r="F85"/>
  <c r="F75"/>
  <c r="F92"/>
  <c r="F93"/>
  <c r="F88"/>
  <c r="F34"/>
  <c r="F42"/>
  <c r="F51"/>
  <c r="F10"/>
  <c r="F55"/>
  <c r="F39"/>
  <c r="F37"/>
  <c r="F45"/>
  <c r="F63"/>
  <c r="F81"/>
  <c r="F61"/>
  <c r="F78"/>
  <c r="F23"/>
  <c r="F16"/>
  <c r="F18"/>
  <c r="F127"/>
  <c r="F53"/>
  <c r="F106"/>
  <c r="F125"/>
  <c r="F116"/>
  <c r="F76"/>
  <c r="F95"/>
  <c r="F104"/>
  <c r="F111"/>
  <c r="F26"/>
  <c r="F32"/>
  <c r="F21"/>
  <c r="F19"/>
  <c r="F89"/>
  <c r="F134"/>
  <c r="F124"/>
  <c r="F126"/>
  <c r="C133"/>
  <c r="C44"/>
  <c r="C58"/>
  <c r="C35"/>
  <c r="C74"/>
  <c r="C113"/>
  <c r="C108"/>
  <c r="C109"/>
  <c r="C128"/>
  <c r="C7"/>
  <c r="C14"/>
  <c r="C13"/>
  <c r="C15"/>
  <c r="C50"/>
  <c r="C67"/>
  <c r="C64"/>
  <c r="C82"/>
  <c r="C48"/>
  <c r="C47"/>
  <c r="C54"/>
  <c r="C49"/>
  <c r="C87"/>
  <c r="C96"/>
  <c r="C102"/>
  <c r="C84"/>
  <c r="C68"/>
  <c r="C83"/>
  <c r="C77"/>
  <c r="C105"/>
  <c r="C110"/>
  <c r="C85"/>
  <c r="C75"/>
  <c r="C92"/>
  <c r="C93"/>
  <c r="C88"/>
  <c r="C34"/>
  <c r="C42"/>
  <c r="C51"/>
  <c r="C10"/>
  <c r="C55"/>
  <c r="C39"/>
  <c r="C37"/>
  <c r="C45"/>
  <c r="C63"/>
  <c r="C81"/>
  <c r="C61"/>
  <c r="C78"/>
  <c r="C23"/>
  <c r="C16"/>
  <c r="C18"/>
  <c r="C127"/>
  <c r="C53"/>
  <c r="C106"/>
  <c r="C125"/>
  <c r="C116"/>
  <c r="C76"/>
  <c r="C95"/>
  <c r="C104"/>
  <c r="C111"/>
  <c r="C26"/>
  <c r="C32"/>
  <c r="C21"/>
  <c r="C19"/>
  <c r="C89"/>
  <c r="C134"/>
  <c r="C124"/>
  <c r="C126"/>
  <c r="E44"/>
  <c r="E58"/>
  <c r="E35"/>
  <c r="E74"/>
  <c r="E113"/>
  <c r="E108"/>
  <c r="E109"/>
  <c r="E128"/>
  <c r="E7"/>
  <c r="E14"/>
  <c r="E13"/>
  <c r="E15"/>
  <c r="E50"/>
  <c r="E67"/>
  <c r="E64"/>
  <c r="E82"/>
  <c r="E48"/>
  <c r="E47"/>
  <c r="E54"/>
  <c r="E49"/>
  <c r="E87"/>
  <c r="E96"/>
  <c r="E102"/>
  <c r="E84"/>
  <c r="E68"/>
  <c r="E83"/>
  <c r="E77"/>
  <c r="E105"/>
  <c r="E110"/>
  <c r="E85"/>
  <c r="E75"/>
  <c r="E92"/>
  <c r="E93"/>
  <c r="E88"/>
  <c r="E34"/>
  <c r="E42"/>
  <c r="E51"/>
  <c r="E10"/>
  <c r="E55"/>
  <c r="E39"/>
  <c r="E37"/>
  <c r="E45"/>
  <c r="E63"/>
  <c r="E81"/>
  <c r="E61"/>
  <c r="E78"/>
  <c r="E23"/>
  <c r="E16"/>
  <c r="E18"/>
  <c r="E127"/>
  <c r="E53"/>
  <c r="E106"/>
  <c r="E125"/>
  <c r="E116"/>
  <c r="E76"/>
  <c r="E95"/>
  <c r="E104"/>
  <c r="E111"/>
  <c r="E26"/>
  <c r="E32"/>
  <c r="E21"/>
  <c r="E19"/>
  <c r="E89"/>
  <c r="E134"/>
  <c r="E124"/>
  <c r="E126"/>
  <c r="D26"/>
  <c r="D32"/>
  <c r="D21"/>
  <c r="D19"/>
  <c r="D89"/>
  <c r="D134"/>
  <c r="D124"/>
  <c r="D126"/>
  <c r="D133"/>
  <c r="D44"/>
  <c r="D58"/>
  <c r="D35"/>
  <c r="D74"/>
  <c r="D113"/>
  <c r="D108"/>
  <c r="D109"/>
  <c r="D128"/>
  <c r="D7"/>
  <c r="D14"/>
  <c r="D13"/>
  <c r="D15"/>
  <c r="D50"/>
  <c r="D67"/>
  <c r="D64"/>
  <c r="D82"/>
  <c r="D48"/>
  <c r="D47"/>
  <c r="D54"/>
  <c r="D49"/>
  <c r="D87"/>
  <c r="D96"/>
  <c r="D102"/>
  <c r="D84"/>
  <c r="D68"/>
  <c r="D83"/>
  <c r="D77"/>
  <c r="D105"/>
  <c r="D110"/>
  <c r="D85"/>
  <c r="D75"/>
  <c r="D92"/>
  <c r="D93"/>
  <c r="D88"/>
  <c r="D34"/>
  <c r="D42"/>
  <c r="D51"/>
  <c r="D10"/>
  <c r="D55"/>
  <c r="D39"/>
  <c r="D37"/>
  <c r="D45"/>
  <c r="D63"/>
  <c r="D81"/>
  <c r="D61"/>
  <c r="D78"/>
  <c r="D23"/>
  <c r="D16"/>
  <c r="D18"/>
  <c r="D127"/>
  <c r="D53"/>
  <c r="D106"/>
  <c r="D125"/>
  <c r="D116"/>
  <c r="D76"/>
  <c r="D95"/>
  <c r="D104"/>
  <c r="D111"/>
  <c r="I115" i="1"/>
  <c r="J100" i="3" s="1"/>
  <c r="B100" s="1"/>
  <c r="I116" i="1"/>
  <c r="J71" i="3" s="1"/>
  <c r="I117" i="1"/>
  <c r="J29" i="3" s="1"/>
  <c r="B29" s="1"/>
  <c r="I118" i="1"/>
  <c r="J46" i="3" s="1"/>
  <c r="I119" i="1"/>
  <c r="J131" i="3" s="1"/>
  <c r="I120" i="1"/>
  <c r="J24" i="3" s="1"/>
  <c r="B24" s="1"/>
  <c r="I113" i="1"/>
  <c r="J59" i="3" s="1"/>
  <c r="I114" i="1"/>
  <c r="J56" i="3" s="1"/>
  <c r="J82" i="1"/>
  <c r="R25" s="1"/>
  <c r="L62"/>
  <c r="L46"/>
  <c r="J42"/>
  <c r="K22" i="2"/>
  <c r="I22"/>
  <c r="G22"/>
  <c r="W126" i="4"/>
  <c r="W91"/>
  <c r="W135"/>
  <c r="R135" s="1"/>
  <c r="W131"/>
  <c r="R131" s="1"/>
  <c r="W101"/>
  <c r="W82"/>
  <c r="W97"/>
  <c r="W93"/>
  <c r="W98"/>
  <c r="W94"/>
  <c r="W107"/>
  <c r="W128"/>
  <c r="W54"/>
  <c r="W60"/>
  <c r="W39"/>
  <c r="W80"/>
  <c r="W100"/>
  <c r="W105"/>
  <c r="W106"/>
  <c r="W115"/>
  <c r="W49"/>
  <c r="W33"/>
  <c r="W36"/>
  <c r="W42"/>
  <c r="W68"/>
  <c r="W78"/>
  <c r="W74"/>
  <c r="W58"/>
  <c r="W21"/>
  <c r="W57"/>
  <c r="W70"/>
  <c r="W8"/>
  <c r="W86"/>
  <c r="W56"/>
  <c r="W85"/>
  <c r="W76"/>
  <c r="W95"/>
  <c r="W102"/>
  <c r="W87"/>
  <c r="W133"/>
  <c r="R133"/>
  <c r="W90"/>
  <c r="W104"/>
  <c r="W118"/>
  <c r="W111"/>
  <c r="W137"/>
  <c r="W117"/>
  <c r="W114"/>
  <c r="W125"/>
  <c r="W113"/>
  <c r="W138"/>
  <c r="R138" s="1"/>
  <c r="W123"/>
  <c r="W26"/>
  <c r="W25"/>
  <c r="W18"/>
  <c r="W136"/>
  <c r="R136" s="1"/>
  <c r="W20"/>
  <c r="W32"/>
  <c r="W15"/>
  <c r="W13"/>
  <c r="W64"/>
  <c r="W77"/>
  <c r="W109"/>
  <c r="W120"/>
  <c r="W10"/>
  <c r="W14"/>
  <c r="W19"/>
  <c r="W12"/>
  <c r="W52"/>
  <c r="W61"/>
  <c r="W51"/>
  <c r="W84"/>
  <c r="W40"/>
  <c r="W41"/>
  <c r="W46"/>
  <c r="W47"/>
  <c r="W99"/>
  <c r="W112"/>
  <c r="W92"/>
  <c r="W132"/>
  <c r="R132"/>
  <c r="W110"/>
  <c r="W48"/>
  <c r="W73"/>
  <c r="W71"/>
  <c r="R71" s="1"/>
  <c r="W72"/>
  <c r="R72"/>
  <c r="V85"/>
  <c r="U85"/>
  <c r="T85"/>
  <c r="V49"/>
  <c r="U49"/>
  <c r="T49"/>
  <c r="V128"/>
  <c r="U128"/>
  <c r="T128"/>
  <c r="V80"/>
  <c r="U80"/>
  <c r="T80"/>
  <c r="V54"/>
  <c r="U54"/>
  <c r="T54"/>
  <c r="O130"/>
  <c r="O101"/>
  <c r="O136"/>
  <c r="J136" s="1"/>
  <c r="O132"/>
  <c r="J132" s="1"/>
  <c r="O80"/>
  <c r="O56"/>
  <c r="O33"/>
  <c r="O66"/>
  <c r="O30"/>
  <c r="O68"/>
  <c r="O122"/>
  <c r="O118"/>
  <c r="O57"/>
  <c r="O81"/>
  <c r="O74"/>
  <c r="O44"/>
  <c r="O51"/>
  <c r="O58"/>
  <c r="O87"/>
  <c r="O100"/>
  <c r="O105"/>
  <c r="O53"/>
  <c r="O94"/>
  <c r="O98"/>
  <c r="O83"/>
  <c r="O88"/>
  <c r="O84"/>
  <c r="O91"/>
  <c r="O82"/>
  <c r="O37"/>
  <c r="O29"/>
  <c r="O42"/>
  <c r="O9"/>
  <c r="O107"/>
  <c r="O70"/>
  <c r="O121"/>
  <c r="O134"/>
  <c r="J134" s="1"/>
  <c r="O78"/>
  <c r="O50"/>
  <c r="O39"/>
  <c r="O49"/>
  <c r="O71"/>
  <c r="O61"/>
  <c r="O43"/>
  <c r="O86"/>
  <c r="O69"/>
  <c r="O96"/>
  <c r="O76"/>
  <c r="O22"/>
  <c r="O40"/>
  <c r="O38"/>
  <c r="O25"/>
  <c r="O28"/>
  <c r="O11"/>
  <c r="O21"/>
  <c r="O137"/>
  <c r="J137" s="1"/>
  <c r="O48"/>
  <c r="O111"/>
  <c r="O126"/>
  <c r="O115"/>
  <c r="O104"/>
  <c r="O138"/>
  <c r="J138"/>
  <c r="O119"/>
  <c r="O125"/>
  <c r="O131"/>
  <c r="O128"/>
  <c r="O139"/>
  <c r="J139"/>
  <c r="O93"/>
  <c r="O133"/>
  <c r="J133" s="1"/>
  <c r="O79"/>
  <c r="O47"/>
  <c r="O109"/>
  <c r="O102"/>
  <c r="O7"/>
  <c r="O62"/>
  <c r="O16"/>
  <c r="O13"/>
  <c r="O55"/>
  <c r="O77"/>
  <c r="O18"/>
  <c r="O59"/>
  <c r="O120"/>
  <c r="O73"/>
  <c r="O114"/>
  <c r="N118"/>
  <c r="M118"/>
  <c r="L118"/>
  <c r="N91"/>
  <c r="M91"/>
  <c r="L91"/>
  <c r="N33"/>
  <c r="M33"/>
  <c r="L33"/>
  <c r="G107"/>
  <c r="G96"/>
  <c r="G134"/>
  <c r="B134" s="1"/>
  <c r="G130"/>
  <c r="B130" s="1"/>
  <c r="G85"/>
  <c r="G106"/>
  <c r="G50"/>
  <c r="G62"/>
  <c r="G95"/>
  <c r="G90"/>
  <c r="G58"/>
  <c r="G88"/>
  <c r="G86"/>
  <c r="G68"/>
  <c r="G77"/>
  <c r="G97"/>
  <c r="G104"/>
  <c r="G125"/>
  <c r="G99"/>
  <c r="G118"/>
  <c r="G128"/>
  <c r="G83"/>
  <c r="G72"/>
  <c r="G13"/>
  <c r="G7"/>
  <c r="G12"/>
  <c r="G15"/>
  <c r="G51"/>
  <c r="G55"/>
  <c r="G28"/>
  <c r="G65"/>
  <c r="G123"/>
  <c r="G112"/>
  <c r="G78"/>
  <c r="G66"/>
  <c r="G63"/>
  <c r="G79"/>
  <c r="G100"/>
  <c r="G108"/>
  <c r="G98"/>
  <c r="G132"/>
  <c r="B132" s="1"/>
  <c r="G46"/>
  <c r="G31"/>
  <c r="G37"/>
  <c r="G47"/>
  <c r="G54"/>
  <c r="G111"/>
  <c r="G74"/>
  <c r="G109"/>
  <c r="G81"/>
  <c r="G91"/>
  <c r="G84"/>
  <c r="G80"/>
  <c r="G36"/>
  <c r="G45"/>
  <c r="G52"/>
  <c r="G21"/>
  <c r="G64"/>
  <c r="G105"/>
  <c r="G115"/>
  <c r="G59"/>
  <c r="G110"/>
  <c r="G120"/>
  <c r="G117"/>
  <c r="G53"/>
  <c r="G135"/>
  <c r="B135" s="1"/>
  <c r="G119"/>
  <c r="G122"/>
  <c r="G126"/>
  <c r="G116"/>
  <c r="G136"/>
  <c r="B136" s="1"/>
  <c r="G82"/>
  <c r="G25"/>
  <c r="G26"/>
  <c r="G17"/>
  <c r="G29"/>
  <c r="G35"/>
  <c r="G18"/>
  <c r="G22"/>
  <c r="G16"/>
  <c r="G89"/>
  <c r="G67"/>
  <c r="G131"/>
  <c r="B131" s="1"/>
  <c r="G114"/>
  <c r="B114" s="1"/>
  <c r="F51"/>
  <c r="E51"/>
  <c r="D51"/>
  <c r="F66"/>
  <c r="E66"/>
  <c r="D66"/>
  <c r="F37"/>
  <c r="E37"/>
  <c r="D37"/>
  <c r="F46"/>
  <c r="E46"/>
  <c r="D46"/>
  <c r="F47"/>
  <c r="E47"/>
  <c r="D47"/>
  <c r="F31"/>
  <c r="E31"/>
  <c r="D31"/>
  <c r="I7" i="1"/>
  <c r="J120" i="3" s="1"/>
  <c r="B120" s="1"/>
  <c r="I8" i="1"/>
  <c r="J94" i="3" s="1"/>
  <c r="B94" s="1"/>
  <c r="I9" i="1"/>
  <c r="J133" i="3" s="1"/>
  <c r="B133" s="1"/>
  <c r="I10" i="1"/>
  <c r="J10"/>
  <c r="K10"/>
  <c r="L10"/>
  <c r="I19"/>
  <c r="J7" i="3" s="1"/>
  <c r="B7" s="1"/>
  <c r="I20" i="1"/>
  <c r="J14" i="3" s="1"/>
  <c r="B14" s="1"/>
  <c r="I21" i="1"/>
  <c r="J13" i="3" s="1"/>
  <c r="B13" s="1"/>
  <c r="K22" i="1"/>
  <c r="I22"/>
  <c r="J15" i="3"/>
  <c r="L22" i="1"/>
  <c r="J22"/>
  <c r="I31"/>
  <c r="J87" i="3"/>
  <c r="I32" i="1"/>
  <c r="J96" i="3"/>
  <c r="I33" i="1"/>
  <c r="J102" i="3"/>
  <c r="L34" i="1"/>
  <c r="K34"/>
  <c r="J34"/>
  <c r="I34"/>
  <c r="I11"/>
  <c r="J44" i="3"/>
  <c r="I12" i="1"/>
  <c r="J58" i="3"/>
  <c r="I13" i="1"/>
  <c r="J35" i="3"/>
  <c r="K14" i="1"/>
  <c r="I14"/>
  <c r="J74" i="3" s="1"/>
  <c r="B74" s="1"/>
  <c r="L14" i="1"/>
  <c r="J14"/>
  <c r="I23"/>
  <c r="J50" i="3" s="1"/>
  <c r="B50" s="1"/>
  <c r="K26" i="1"/>
  <c r="S11" s="1"/>
  <c r="I24"/>
  <c r="J67" i="3" s="1"/>
  <c r="B67" s="1"/>
  <c r="I25" i="1"/>
  <c r="J64" i="3" s="1"/>
  <c r="B64" s="1"/>
  <c r="J26" i="1"/>
  <c r="I26"/>
  <c r="J82" i="3"/>
  <c r="I15" i="1"/>
  <c r="J113" i="3"/>
  <c r="L18" i="1"/>
  <c r="I16"/>
  <c r="J108" i="3" s="1"/>
  <c r="B108" s="1"/>
  <c r="I17" i="1"/>
  <c r="J109" i="3" s="1"/>
  <c r="B109" s="1"/>
  <c r="I18" i="1"/>
  <c r="J128" i="3" s="1"/>
  <c r="B128" s="1"/>
  <c r="J18" i="1"/>
  <c r="I27"/>
  <c r="J48" i="3"/>
  <c r="J30" i="1"/>
  <c r="R12"/>
  <c r="I28"/>
  <c r="J47" i="3"/>
  <c r="I29" i="1"/>
  <c r="J54" i="3"/>
  <c r="K30" i="1"/>
  <c r="I30"/>
  <c r="J49" i="3" s="1"/>
  <c r="B49" s="1"/>
  <c r="I35" i="1"/>
  <c r="J84" i="3" s="1"/>
  <c r="B84" s="1"/>
  <c r="I36" i="1"/>
  <c r="J68" i="3" s="1"/>
  <c r="B68" s="1"/>
  <c r="I37" i="1"/>
  <c r="J83" i="3" s="1"/>
  <c r="B83" s="1"/>
  <c r="J38" i="1"/>
  <c r="R14" s="1"/>
  <c r="I38"/>
  <c r="J77" i="3" s="1"/>
  <c r="K38" i="1"/>
  <c r="L38"/>
  <c r="I43"/>
  <c r="J75" i="3" s="1"/>
  <c r="B75" s="1"/>
  <c r="I44" i="1"/>
  <c r="J92" i="3" s="1"/>
  <c r="B92" s="1"/>
  <c r="I45" i="1"/>
  <c r="J93" i="3" s="1"/>
  <c r="B93" s="1"/>
  <c r="K46" i="1"/>
  <c r="I46"/>
  <c r="J88" i="3"/>
  <c r="J46" i="1"/>
  <c r="R16"/>
  <c r="I39"/>
  <c r="J105" i="3"/>
  <c r="I41" i="1"/>
  <c r="J85" i="3"/>
  <c r="I40" i="1"/>
  <c r="J110" i="3"/>
  <c r="I42" i="1"/>
  <c r="K42"/>
  <c r="L42"/>
  <c r="M42"/>
  <c r="U15" s="1"/>
  <c r="P15" s="1"/>
  <c r="I51"/>
  <c r="J55" i="3" s="1"/>
  <c r="I52" i="1"/>
  <c r="J39" i="3" s="1"/>
  <c r="I53" i="1"/>
  <c r="J37" i="3" s="1"/>
  <c r="L54" i="1"/>
  <c r="I54"/>
  <c r="J45" i="3"/>
  <c r="J54" i="1"/>
  <c r="R18"/>
  <c r="K54"/>
  <c r="M54"/>
  <c r="U18" s="1"/>
  <c r="P18" s="1"/>
  <c r="I47"/>
  <c r="J34" i="3" s="1"/>
  <c r="I48" i="1"/>
  <c r="J42" i="3" s="1"/>
  <c r="I49" i="1"/>
  <c r="J51" i="3" s="1"/>
  <c r="K50" i="1"/>
  <c r="S17" s="1"/>
  <c r="I50"/>
  <c r="J10" i="3" s="1"/>
  <c r="B10" s="1"/>
  <c r="L50" i="1"/>
  <c r="J50"/>
  <c r="M50"/>
  <c r="I55"/>
  <c r="J63" i="3"/>
  <c r="I56" i="1"/>
  <c r="J81" i="3"/>
  <c r="I57" i="1"/>
  <c r="J61" i="3"/>
  <c r="L58" i="1"/>
  <c r="I58"/>
  <c r="J78" i="3" s="1"/>
  <c r="B78" s="1"/>
  <c r="J58" i="1"/>
  <c r="K58"/>
  <c r="S19"/>
  <c r="I67"/>
  <c r="J76" i="3"/>
  <c r="I68" i="1"/>
  <c r="J95" i="3"/>
  <c r="I69" i="1"/>
  <c r="J104" i="3"/>
  <c r="L70" i="1"/>
  <c r="J70"/>
  <c r="R22" s="1"/>
  <c r="I70"/>
  <c r="J111" i="3" s="1"/>
  <c r="I63" i="1"/>
  <c r="J53" i="3" s="1"/>
  <c r="B53" s="1"/>
  <c r="I64" i="1"/>
  <c r="J106" i="3" s="1"/>
  <c r="B106" s="1"/>
  <c r="I65" i="1"/>
  <c r="J125" i="3" s="1"/>
  <c r="B125" s="1"/>
  <c r="J66" i="1"/>
  <c r="I66"/>
  <c r="J116" i="3"/>
  <c r="K66" i="1"/>
  <c r="L66"/>
  <c r="I75"/>
  <c r="J89" i="3"/>
  <c r="I76" i="1"/>
  <c r="J134" i="3"/>
  <c r="I77" i="1"/>
  <c r="J124" i="3"/>
  <c r="L78" i="1"/>
  <c r="I78"/>
  <c r="J126" i="3" s="1"/>
  <c r="J78" i="1"/>
  <c r="R24" s="1"/>
  <c r="K78"/>
  <c r="I71"/>
  <c r="J26" i="3"/>
  <c r="I72" i="1"/>
  <c r="J32" i="3"/>
  <c r="I73" i="1"/>
  <c r="J21" i="3"/>
  <c r="K74" i="1"/>
  <c r="I74"/>
  <c r="J19" i="3" s="1"/>
  <c r="B19" s="1"/>
  <c r="L74" i="1"/>
  <c r="J74"/>
  <c r="I59"/>
  <c r="J23" i="3" s="1"/>
  <c r="B23" s="1"/>
  <c r="I60" i="1"/>
  <c r="J16" i="3" s="1"/>
  <c r="B16" s="1"/>
  <c r="I61" i="1"/>
  <c r="J18" i="3" s="1"/>
  <c r="B18" s="1"/>
  <c r="K62" i="1"/>
  <c r="I62"/>
  <c r="J127" i="3"/>
  <c r="J62" i="1"/>
  <c r="M62"/>
  <c r="U20" s="1"/>
  <c r="P20" s="1"/>
  <c r="I79"/>
  <c r="J130" i="3" s="1"/>
  <c r="B130" s="1"/>
  <c r="I80" i="1"/>
  <c r="J115" i="3" s="1"/>
  <c r="B115" s="1"/>
  <c r="I81" i="1"/>
  <c r="J135" i="3" s="1"/>
  <c r="B135" s="1"/>
  <c r="L82" i="1"/>
  <c r="T25"/>
  <c r="I82"/>
  <c r="J97" i="3"/>
  <c r="K82" i="1"/>
  <c r="K18"/>
  <c r="S9" s="1"/>
  <c r="L30"/>
  <c r="L26"/>
  <c r="V72" i="4"/>
  <c r="U72"/>
  <c r="T72"/>
  <c r="S72"/>
  <c r="V71"/>
  <c r="U71"/>
  <c r="T71"/>
  <c r="S71"/>
  <c r="V73"/>
  <c r="U73"/>
  <c r="T73"/>
  <c r="S73"/>
  <c r="V48"/>
  <c r="U48"/>
  <c r="T48"/>
  <c r="S48"/>
  <c r="S128"/>
  <c r="V107"/>
  <c r="U107"/>
  <c r="T107"/>
  <c r="S107"/>
  <c r="V82"/>
  <c r="U82"/>
  <c r="T82"/>
  <c r="S82"/>
  <c r="V101"/>
  <c r="U101"/>
  <c r="T101"/>
  <c r="S101"/>
  <c r="V123"/>
  <c r="U123"/>
  <c r="T123"/>
  <c r="S123"/>
  <c r="V138"/>
  <c r="U138"/>
  <c r="T138"/>
  <c r="S138"/>
  <c r="V113"/>
  <c r="U113"/>
  <c r="T113"/>
  <c r="S113"/>
  <c r="V125"/>
  <c r="U125"/>
  <c r="T125"/>
  <c r="S125"/>
  <c r="V114"/>
  <c r="U114"/>
  <c r="T114"/>
  <c r="S114"/>
  <c r="V117"/>
  <c r="U117"/>
  <c r="T117"/>
  <c r="S117"/>
  <c r="V137"/>
  <c r="U137"/>
  <c r="T137"/>
  <c r="S137"/>
  <c r="V111"/>
  <c r="U111"/>
  <c r="T111"/>
  <c r="S111"/>
  <c r="V13"/>
  <c r="U13"/>
  <c r="T13"/>
  <c r="S13"/>
  <c r="V15"/>
  <c r="U15"/>
  <c r="T15"/>
  <c r="S15"/>
  <c r="V32"/>
  <c r="U32"/>
  <c r="T32"/>
  <c r="S32"/>
  <c r="V20"/>
  <c r="U20"/>
  <c r="T20"/>
  <c r="S20"/>
  <c r="V110"/>
  <c r="U110"/>
  <c r="T110"/>
  <c r="S110"/>
  <c r="V118"/>
  <c r="U118"/>
  <c r="T118"/>
  <c r="S118"/>
  <c r="V104"/>
  <c r="U104"/>
  <c r="T104"/>
  <c r="S104"/>
  <c r="V90"/>
  <c r="U90"/>
  <c r="T90"/>
  <c r="S90"/>
  <c r="V120"/>
  <c r="U120"/>
  <c r="T120"/>
  <c r="S120"/>
  <c r="V109"/>
  <c r="U109"/>
  <c r="T109"/>
  <c r="S109"/>
  <c r="V77"/>
  <c r="U77"/>
  <c r="T77"/>
  <c r="S77"/>
  <c r="V64"/>
  <c r="U64"/>
  <c r="T64"/>
  <c r="S64"/>
  <c r="V136"/>
  <c r="U136"/>
  <c r="T136"/>
  <c r="S136"/>
  <c r="V18"/>
  <c r="U18"/>
  <c r="T18"/>
  <c r="S18"/>
  <c r="V25"/>
  <c r="U25"/>
  <c r="T25"/>
  <c r="S25"/>
  <c r="V26"/>
  <c r="U26"/>
  <c r="T26"/>
  <c r="S26"/>
  <c r="V58"/>
  <c r="U58"/>
  <c r="T58"/>
  <c r="S58"/>
  <c r="V74"/>
  <c r="U74"/>
  <c r="T74"/>
  <c r="S74"/>
  <c r="V78"/>
  <c r="U78"/>
  <c r="T78"/>
  <c r="S78"/>
  <c r="V68"/>
  <c r="U68"/>
  <c r="T68"/>
  <c r="S68"/>
  <c r="V42"/>
  <c r="U42"/>
  <c r="T42"/>
  <c r="S42"/>
  <c r="V36"/>
  <c r="U36"/>
  <c r="T36"/>
  <c r="S36"/>
  <c r="V33"/>
  <c r="U33"/>
  <c r="T33"/>
  <c r="S33"/>
  <c r="S49"/>
  <c r="V8"/>
  <c r="U8"/>
  <c r="T8"/>
  <c r="S8"/>
  <c r="V70"/>
  <c r="U70"/>
  <c r="T70"/>
  <c r="S70"/>
  <c r="V57"/>
  <c r="U57"/>
  <c r="T57"/>
  <c r="S57"/>
  <c r="V21"/>
  <c r="U21"/>
  <c r="T21"/>
  <c r="S21"/>
  <c r="V115"/>
  <c r="U115"/>
  <c r="T115"/>
  <c r="S115"/>
  <c r="V106"/>
  <c r="U106"/>
  <c r="T106"/>
  <c r="S106"/>
  <c r="V105"/>
  <c r="U105"/>
  <c r="T105"/>
  <c r="S105"/>
  <c r="V100"/>
  <c r="U100"/>
  <c r="T100"/>
  <c r="S100"/>
  <c r="V133"/>
  <c r="U133"/>
  <c r="T133"/>
  <c r="S133"/>
  <c r="V87"/>
  <c r="U87"/>
  <c r="T87"/>
  <c r="S87"/>
  <c r="V102"/>
  <c r="U102"/>
  <c r="T102"/>
  <c r="S102"/>
  <c r="V95"/>
  <c r="U95"/>
  <c r="T95"/>
  <c r="S95"/>
  <c r="V76"/>
  <c r="U76"/>
  <c r="T76"/>
  <c r="S76"/>
  <c r="S85"/>
  <c r="V56"/>
  <c r="U56"/>
  <c r="T56"/>
  <c r="S56"/>
  <c r="V86"/>
  <c r="U86"/>
  <c r="T86"/>
  <c r="S86"/>
  <c r="V132"/>
  <c r="U132"/>
  <c r="T132"/>
  <c r="S132"/>
  <c r="V92"/>
  <c r="U92"/>
  <c r="T92"/>
  <c r="S92"/>
  <c r="V112"/>
  <c r="U112"/>
  <c r="T112"/>
  <c r="S112"/>
  <c r="V99"/>
  <c r="U99"/>
  <c r="T99"/>
  <c r="S99"/>
  <c r="V47"/>
  <c r="U47"/>
  <c r="T47"/>
  <c r="S47"/>
  <c r="V46"/>
  <c r="U46"/>
  <c r="T46"/>
  <c r="S46"/>
  <c r="V41"/>
  <c r="U41"/>
  <c r="T41"/>
  <c r="S41"/>
  <c r="V40"/>
  <c r="U40"/>
  <c r="T40"/>
  <c r="S40"/>
  <c r="V84"/>
  <c r="U84"/>
  <c r="T84"/>
  <c r="S84"/>
  <c r="V51"/>
  <c r="U51"/>
  <c r="T51"/>
  <c r="S51"/>
  <c r="V61"/>
  <c r="U61"/>
  <c r="T61"/>
  <c r="S61"/>
  <c r="V52"/>
  <c r="U52"/>
  <c r="T52"/>
  <c r="S52"/>
  <c r="V12"/>
  <c r="U12"/>
  <c r="T12"/>
  <c r="S12"/>
  <c r="V19"/>
  <c r="U19"/>
  <c r="T19"/>
  <c r="S19"/>
  <c r="V14"/>
  <c r="U14"/>
  <c r="T14"/>
  <c r="S14"/>
  <c r="V10"/>
  <c r="U10"/>
  <c r="T10"/>
  <c r="S10"/>
  <c r="V94"/>
  <c r="U94"/>
  <c r="T94"/>
  <c r="S94"/>
  <c r="V98"/>
  <c r="U98"/>
  <c r="T98"/>
  <c r="S98"/>
  <c r="V93"/>
  <c r="U93"/>
  <c r="T93"/>
  <c r="S93"/>
  <c r="V97"/>
  <c r="U97"/>
  <c r="T97"/>
  <c r="S97"/>
  <c r="S80"/>
  <c r="V39"/>
  <c r="U39"/>
  <c r="T39"/>
  <c r="S39"/>
  <c r="V60"/>
  <c r="U60"/>
  <c r="T60"/>
  <c r="S60"/>
  <c r="S54"/>
  <c r="V131"/>
  <c r="U131"/>
  <c r="T131"/>
  <c r="S131"/>
  <c r="V135"/>
  <c r="U135"/>
  <c r="T135"/>
  <c r="S135"/>
  <c r="V91"/>
  <c r="U91"/>
  <c r="T91"/>
  <c r="S91"/>
  <c r="V126"/>
  <c r="U126"/>
  <c r="T126"/>
  <c r="S126"/>
  <c r="N62"/>
  <c r="M62"/>
  <c r="L62"/>
  <c r="K62"/>
  <c r="N59"/>
  <c r="M59"/>
  <c r="L59"/>
  <c r="K59"/>
  <c r="N73"/>
  <c r="M73"/>
  <c r="L73"/>
  <c r="K73"/>
  <c r="N55"/>
  <c r="M55"/>
  <c r="L55"/>
  <c r="K55"/>
  <c r="K118"/>
  <c r="N122"/>
  <c r="M122"/>
  <c r="L122"/>
  <c r="K122"/>
  <c r="N56"/>
  <c r="M56"/>
  <c r="L56"/>
  <c r="K56"/>
  <c r="N80"/>
  <c r="M80"/>
  <c r="L80"/>
  <c r="K80"/>
  <c r="N93"/>
  <c r="M93"/>
  <c r="L93"/>
  <c r="K93"/>
  <c r="N139"/>
  <c r="M139"/>
  <c r="L139"/>
  <c r="K139"/>
  <c r="N128"/>
  <c r="M128"/>
  <c r="L128"/>
  <c r="K128"/>
  <c r="N131"/>
  <c r="M131"/>
  <c r="L131"/>
  <c r="K131"/>
  <c r="N125"/>
  <c r="M125"/>
  <c r="L125"/>
  <c r="K125"/>
  <c r="N119"/>
  <c r="M119"/>
  <c r="L119"/>
  <c r="K119"/>
  <c r="N138"/>
  <c r="M138"/>
  <c r="L138"/>
  <c r="K138"/>
  <c r="N104"/>
  <c r="M104"/>
  <c r="L104"/>
  <c r="K104"/>
  <c r="N25"/>
  <c r="M25"/>
  <c r="L25"/>
  <c r="K25"/>
  <c r="N38"/>
  <c r="M38"/>
  <c r="L38"/>
  <c r="K38"/>
  <c r="N40"/>
  <c r="M40"/>
  <c r="L40"/>
  <c r="K40"/>
  <c r="N22"/>
  <c r="M22"/>
  <c r="L22"/>
  <c r="K22"/>
  <c r="N109"/>
  <c r="M109"/>
  <c r="L109"/>
  <c r="K109"/>
  <c r="N76"/>
  <c r="M76"/>
  <c r="L76"/>
  <c r="K76"/>
  <c r="N96"/>
  <c r="M96"/>
  <c r="L96"/>
  <c r="K96"/>
  <c r="N69"/>
  <c r="M69"/>
  <c r="L69"/>
  <c r="K69"/>
  <c r="N115"/>
  <c r="M115"/>
  <c r="L115"/>
  <c r="K115"/>
  <c r="N126"/>
  <c r="M126"/>
  <c r="L126"/>
  <c r="K126"/>
  <c r="N111"/>
  <c r="M111"/>
  <c r="L111"/>
  <c r="K111"/>
  <c r="N48"/>
  <c r="M48"/>
  <c r="L48"/>
  <c r="K48"/>
  <c r="N137"/>
  <c r="M137"/>
  <c r="L137"/>
  <c r="K137"/>
  <c r="N21"/>
  <c r="M21"/>
  <c r="L21"/>
  <c r="K21"/>
  <c r="N11"/>
  <c r="M11"/>
  <c r="L11"/>
  <c r="K11"/>
  <c r="N28"/>
  <c r="M28"/>
  <c r="L28"/>
  <c r="K28"/>
  <c r="N86"/>
  <c r="M86"/>
  <c r="L86"/>
  <c r="K86"/>
  <c r="N43"/>
  <c r="M43"/>
  <c r="L43"/>
  <c r="K43"/>
  <c r="N61"/>
  <c r="M61"/>
  <c r="L61"/>
  <c r="K61"/>
  <c r="N71"/>
  <c r="M71"/>
  <c r="L71"/>
  <c r="K71"/>
  <c r="N49"/>
  <c r="M49"/>
  <c r="L49"/>
  <c r="K49"/>
  <c r="N39"/>
  <c r="M39"/>
  <c r="L39"/>
  <c r="K39"/>
  <c r="N50"/>
  <c r="M50"/>
  <c r="L50"/>
  <c r="K50"/>
  <c r="N78"/>
  <c r="M78"/>
  <c r="L78"/>
  <c r="K78"/>
  <c r="N9"/>
  <c r="M9"/>
  <c r="L9"/>
  <c r="K9"/>
  <c r="N42"/>
  <c r="M42"/>
  <c r="L42"/>
  <c r="K42"/>
  <c r="N29"/>
  <c r="M29"/>
  <c r="L29"/>
  <c r="K29"/>
  <c r="N37"/>
  <c r="M37"/>
  <c r="L37"/>
  <c r="K37"/>
  <c r="N83"/>
  <c r="M83"/>
  <c r="L83"/>
  <c r="K83"/>
  <c r="N98"/>
  <c r="M98"/>
  <c r="L98"/>
  <c r="K98"/>
  <c r="N94"/>
  <c r="M94"/>
  <c r="L94"/>
  <c r="K94"/>
  <c r="N53"/>
  <c r="M53"/>
  <c r="L53"/>
  <c r="K53"/>
  <c r="N134"/>
  <c r="M134"/>
  <c r="L134"/>
  <c r="K134"/>
  <c r="N70"/>
  <c r="M70"/>
  <c r="L70"/>
  <c r="K70"/>
  <c r="N121"/>
  <c r="M121"/>
  <c r="L121"/>
  <c r="K121"/>
  <c r="N107"/>
  <c r="M107"/>
  <c r="L107"/>
  <c r="K107"/>
  <c r="N82"/>
  <c r="M82"/>
  <c r="L82"/>
  <c r="K82"/>
  <c r="K91"/>
  <c r="N84"/>
  <c r="M84"/>
  <c r="L84"/>
  <c r="K84"/>
  <c r="N88"/>
  <c r="M88"/>
  <c r="L88"/>
  <c r="K88"/>
  <c r="N133"/>
  <c r="M133"/>
  <c r="L133"/>
  <c r="K133"/>
  <c r="N105"/>
  <c r="M105"/>
  <c r="L105"/>
  <c r="K105"/>
  <c r="N100"/>
  <c r="M100"/>
  <c r="L100"/>
  <c r="K100"/>
  <c r="N87"/>
  <c r="M87"/>
  <c r="L87"/>
  <c r="K87"/>
  <c r="N47"/>
  <c r="M47"/>
  <c r="L47"/>
  <c r="K47"/>
  <c r="N58"/>
  <c r="M58"/>
  <c r="L58"/>
  <c r="K58"/>
  <c r="N51"/>
  <c r="M51"/>
  <c r="L51"/>
  <c r="K51"/>
  <c r="N44"/>
  <c r="M44"/>
  <c r="L44"/>
  <c r="K44"/>
  <c r="N79"/>
  <c r="M79"/>
  <c r="L79"/>
  <c r="K79"/>
  <c r="N74"/>
  <c r="M74"/>
  <c r="L74"/>
  <c r="K74"/>
  <c r="N81"/>
  <c r="M81"/>
  <c r="L81"/>
  <c r="K81"/>
  <c r="N57"/>
  <c r="M57"/>
  <c r="L57"/>
  <c r="K57"/>
  <c r="N18"/>
  <c r="M18"/>
  <c r="L18"/>
  <c r="K18"/>
  <c r="N13"/>
  <c r="M13"/>
  <c r="L13"/>
  <c r="K13"/>
  <c r="N16"/>
  <c r="M16"/>
  <c r="L16"/>
  <c r="K16"/>
  <c r="N7"/>
  <c r="M7"/>
  <c r="L7"/>
  <c r="K7"/>
  <c r="N120"/>
  <c r="M120"/>
  <c r="L120"/>
  <c r="K120"/>
  <c r="N77"/>
  <c r="M77"/>
  <c r="L77"/>
  <c r="K77"/>
  <c r="N114"/>
  <c r="M114"/>
  <c r="L114"/>
  <c r="K114"/>
  <c r="N102"/>
  <c r="M102"/>
  <c r="L102"/>
  <c r="K102"/>
  <c r="N68"/>
  <c r="M68"/>
  <c r="L68"/>
  <c r="K68"/>
  <c r="N30"/>
  <c r="M30"/>
  <c r="L30"/>
  <c r="K30"/>
  <c r="N66"/>
  <c r="M66"/>
  <c r="L66"/>
  <c r="K66"/>
  <c r="K33"/>
  <c r="N132"/>
  <c r="M132"/>
  <c r="L132"/>
  <c r="K132"/>
  <c r="N136"/>
  <c r="M136"/>
  <c r="L136"/>
  <c r="K136"/>
  <c r="N101"/>
  <c r="M101"/>
  <c r="L101"/>
  <c r="K101"/>
  <c r="N130"/>
  <c r="M130"/>
  <c r="L130"/>
  <c r="K130"/>
  <c r="F68"/>
  <c r="E68"/>
  <c r="D68"/>
  <c r="C68"/>
  <c r="F86"/>
  <c r="E86"/>
  <c r="D86"/>
  <c r="C86"/>
  <c r="F72"/>
  <c r="E72"/>
  <c r="D72"/>
  <c r="C72"/>
  <c r="F83"/>
  <c r="E83"/>
  <c r="D83"/>
  <c r="C83"/>
  <c r="F112"/>
  <c r="E112"/>
  <c r="D112"/>
  <c r="C112"/>
  <c r="F123"/>
  <c r="E123"/>
  <c r="D123"/>
  <c r="C123"/>
  <c r="F106"/>
  <c r="E106"/>
  <c r="D106"/>
  <c r="C106"/>
  <c r="F85"/>
  <c r="E85"/>
  <c r="D85"/>
  <c r="C85"/>
  <c r="F82"/>
  <c r="E82"/>
  <c r="D82"/>
  <c r="C82"/>
  <c r="F136"/>
  <c r="E136"/>
  <c r="D136"/>
  <c r="C136"/>
  <c r="F116"/>
  <c r="E116"/>
  <c r="D116"/>
  <c r="C116"/>
  <c r="F126"/>
  <c r="E126"/>
  <c r="D126"/>
  <c r="C126"/>
  <c r="F122"/>
  <c r="E122"/>
  <c r="D122"/>
  <c r="C122"/>
  <c r="F119"/>
  <c r="E119"/>
  <c r="D119"/>
  <c r="C119"/>
  <c r="F135"/>
  <c r="E135"/>
  <c r="D135"/>
  <c r="C135"/>
  <c r="F53"/>
  <c r="E53"/>
  <c r="D53"/>
  <c r="C53"/>
  <c r="F16"/>
  <c r="E16"/>
  <c r="D16"/>
  <c r="C16"/>
  <c r="F22"/>
  <c r="E22"/>
  <c r="D22"/>
  <c r="C22"/>
  <c r="F18"/>
  <c r="E18"/>
  <c r="D18"/>
  <c r="C18"/>
  <c r="F35"/>
  <c r="E35"/>
  <c r="D35"/>
  <c r="C35"/>
  <c r="F114"/>
  <c r="E114"/>
  <c r="D114"/>
  <c r="C114"/>
  <c r="F115"/>
  <c r="E115"/>
  <c r="D115"/>
  <c r="C115"/>
  <c r="F105"/>
  <c r="E105"/>
  <c r="D105"/>
  <c r="C105"/>
  <c r="F64"/>
  <c r="E64"/>
  <c r="D64"/>
  <c r="C64"/>
  <c r="F117"/>
  <c r="E117"/>
  <c r="D117"/>
  <c r="C117"/>
  <c r="F120"/>
  <c r="E120"/>
  <c r="D120"/>
  <c r="C120"/>
  <c r="F110"/>
  <c r="E110"/>
  <c r="D110"/>
  <c r="C110"/>
  <c r="F59"/>
  <c r="E59"/>
  <c r="D59"/>
  <c r="C59"/>
  <c r="F29"/>
  <c r="E29"/>
  <c r="D29"/>
  <c r="C29"/>
  <c r="F17"/>
  <c r="E17"/>
  <c r="D17"/>
  <c r="C17"/>
  <c r="F26"/>
  <c r="E26"/>
  <c r="D26"/>
  <c r="C26"/>
  <c r="F25"/>
  <c r="E25"/>
  <c r="D25"/>
  <c r="C25"/>
  <c r="F109"/>
  <c r="E109"/>
  <c r="D109"/>
  <c r="C109"/>
  <c r="F74"/>
  <c r="E74"/>
  <c r="D74"/>
  <c r="C74"/>
  <c r="F111"/>
  <c r="E111"/>
  <c r="D111"/>
  <c r="C111"/>
  <c r="F54"/>
  <c r="E54"/>
  <c r="D54"/>
  <c r="C54"/>
  <c r="C47"/>
  <c r="C37"/>
  <c r="C31"/>
  <c r="C46"/>
  <c r="F21"/>
  <c r="E21"/>
  <c r="D21"/>
  <c r="C21"/>
  <c r="F52"/>
  <c r="E52"/>
  <c r="D52"/>
  <c r="C52"/>
  <c r="F45"/>
  <c r="E45"/>
  <c r="D45"/>
  <c r="C45"/>
  <c r="F36"/>
  <c r="E36"/>
  <c r="D36"/>
  <c r="C36"/>
  <c r="F80"/>
  <c r="E80"/>
  <c r="D80"/>
  <c r="C80"/>
  <c r="F84"/>
  <c r="E84"/>
  <c r="D84"/>
  <c r="C84"/>
  <c r="F91"/>
  <c r="E91"/>
  <c r="D91"/>
  <c r="C91"/>
  <c r="F81"/>
  <c r="E81"/>
  <c r="D81"/>
  <c r="C81"/>
  <c r="F132"/>
  <c r="E132"/>
  <c r="D132"/>
  <c r="C132"/>
  <c r="F108"/>
  <c r="E108"/>
  <c r="D108"/>
  <c r="C108"/>
  <c r="F98"/>
  <c r="E98"/>
  <c r="D98"/>
  <c r="C98"/>
  <c r="F100"/>
  <c r="E100"/>
  <c r="D100"/>
  <c r="C100"/>
  <c r="F79"/>
  <c r="E79"/>
  <c r="D79"/>
  <c r="C79"/>
  <c r="F63"/>
  <c r="E63"/>
  <c r="D63"/>
  <c r="C63"/>
  <c r="C66"/>
  <c r="F78"/>
  <c r="E78"/>
  <c r="D78"/>
  <c r="C78"/>
  <c r="F131"/>
  <c r="E131"/>
  <c r="D131"/>
  <c r="C131"/>
  <c r="F104"/>
  <c r="E104"/>
  <c r="D104"/>
  <c r="C104"/>
  <c r="F97"/>
  <c r="E97"/>
  <c r="D97"/>
  <c r="C97"/>
  <c r="F77"/>
  <c r="E77"/>
  <c r="D77"/>
  <c r="C77"/>
  <c r="F67"/>
  <c r="E67"/>
  <c r="D67"/>
  <c r="C67"/>
  <c r="F88"/>
  <c r="E88"/>
  <c r="D88"/>
  <c r="C88"/>
  <c r="F58"/>
  <c r="E58"/>
  <c r="D58"/>
  <c r="C58"/>
  <c r="F90"/>
  <c r="E90"/>
  <c r="D90"/>
  <c r="C90"/>
  <c r="F89"/>
  <c r="E89"/>
  <c r="D89"/>
  <c r="C89"/>
  <c r="F95"/>
  <c r="E95"/>
  <c r="D95"/>
  <c r="C95"/>
  <c r="F62"/>
  <c r="E62"/>
  <c r="D62"/>
  <c r="C62"/>
  <c r="F50"/>
  <c r="E50"/>
  <c r="D50"/>
  <c r="C50"/>
  <c r="F15"/>
  <c r="E15"/>
  <c r="D15"/>
  <c r="C15"/>
  <c r="F12"/>
  <c r="E12"/>
  <c r="D12"/>
  <c r="C12"/>
  <c r="F7"/>
  <c r="E7"/>
  <c r="D7"/>
  <c r="C7"/>
  <c r="F13"/>
  <c r="E13"/>
  <c r="D13"/>
  <c r="C13"/>
  <c r="F128"/>
  <c r="E128"/>
  <c r="D128"/>
  <c r="C128"/>
  <c r="F118"/>
  <c r="E118"/>
  <c r="D118"/>
  <c r="C118"/>
  <c r="F99"/>
  <c r="E99"/>
  <c r="D99"/>
  <c r="C99"/>
  <c r="F125"/>
  <c r="E125"/>
  <c r="D125"/>
  <c r="C125"/>
  <c r="F65"/>
  <c r="E65"/>
  <c r="D65"/>
  <c r="C65"/>
  <c r="F28"/>
  <c r="E28"/>
  <c r="D28"/>
  <c r="C28"/>
  <c r="F55"/>
  <c r="E55"/>
  <c r="D55"/>
  <c r="C55"/>
  <c r="C51"/>
  <c r="F130"/>
  <c r="E130"/>
  <c r="D130"/>
  <c r="C130"/>
  <c r="F134"/>
  <c r="E134"/>
  <c r="D134"/>
  <c r="C134"/>
  <c r="F96"/>
  <c r="E96"/>
  <c r="D96"/>
  <c r="C96"/>
  <c r="F107"/>
  <c r="E107"/>
  <c r="D107"/>
  <c r="C107"/>
  <c r="E133" i="3"/>
  <c r="F94"/>
  <c r="E94"/>
  <c r="D94"/>
  <c r="C94"/>
  <c r="F120"/>
  <c r="E120"/>
  <c r="D120"/>
  <c r="C120"/>
  <c r="J59" i="1"/>
  <c r="J51"/>
  <c r="J39"/>
  <c r="S25"/>
  <c r="T24"/>
  <c r="S24"/>
  <c r="T23"/>
  <c r="S23"/>
  <c r="T22"/>
  <c r="K70"/>
  <c r="S22" s="1"/>
  <c r="M70"/>
  <c r="U22" s="1"/>
  <c r="P22" s="1"/>
  <c r="J67"/>
  <c r="T21"/>
  <c r="S21"/>
  <c r="T20"/>
  <c r="S20"/>
  <c r="T19"/>
  <c r="T18"/>
  <c r="S18"/>
  <c r="T17"/>
  <c r="T16"/>
  <c r="S16"/>
  <c r="T15"/>
  <c r="S15"/>
  <c r="T14"/>
  <c r="S14"/>
  <c r="T13"/>
  <c r="S13"/>
  <c r="T12"/>
  <c r="S12"/>
  <c r="T11"/>
  <c r="T10"/>
  <c r="S10"/>
  <c r="T9"/>
  <c r="T8"/>
  <c r="S8"/>
  <c r="T7"/>
  <c r="S7"/>
  <c r="R23"/>
  <c r="R21"/>
  <c r="R20"/>
  <c r="R19"/>
  <c r="R17"/>
  <c r="R15"/>
  <c r="R13"/>
  <c r="R11"/>
  <c r="R10"/>
  <c r="R9"/>
  <c r="R8"/>
  <c r="R7"/>
  <c r="I130"/>
  <c r="J132" i="3"/>
  <c r="I129" i="1"/>
  <c r="J121" i="3"/>
  <c r="I128" i="1"/>
  <c r="J91" i="3"/>
  <c r="I127" i="1"/>
  <c r="J117" i="3"/>
  <c r="I126" i="1"/>
  <c r="J38" i="3"/>
  <c r="I125" i="1"/>
  <c r="J27" i="3"/>
  <c r="I124" i="1"/>
  <c r="J25" i="3"/>
  <c r="K175" i="2"/>
  <c r="I175"/>
  <c r="G175"/>
  <c r="K139"/>
  <c r="I139"/>
  <c r="G139"/>
  <c r="K123"/>
  <c r="I123"/>
  <c r="G123"/>
  <c r="K106"/>
  <c r="I106"/>
  <c r="G106"/>
  <c r="K73"/>
  <c r="I73"/>
  <c r="G73"/>
  <c r="K36"/>
  <c r="I36"/>
  <c r="G36"/>
  <c r="K29"/>
  <c r="I29"/>
  <c r="G29"/>
  <c r="K99"/>
  <c r="G99"/>
  <c r="I99"/>
  <c r="K92"/>
  <c r="G92"/>
  <c r="I92"/>
  <c r="K85"/>
  <c r="G85"/>
  <c r="I85"/>
  <c r="K66"/>
  <c r="G66"/>
  <c r="I66"/>
  <c r="K53"/>
  <c r="G53"/>
  <c r="I53"/>
  <c r="K15"/>
  <c r="G15"/>
  <c r="I15"/>
  <c r="V29" i="1"/>
  <c r="V28"/>
  <c r="I123"/>
  <c r="J139" i="3" s="1"/>
  <c r="B139" s="1"/>
  <c r="I122" i="1"/>
  <c r="J101" i="3"/>
  <c r="I121" i="1"/>
  <c r="J98" i="3"/>
  <c r="I112" i="1"/>
  <c r="J43" i="3"/>
  <c r="I111" i="1"/>
  <c r="J70" i="3"/>
  <c r="I110" i="1"/>
  <c r="J138" i="3"/>
  <c r="B138" s="1"/>
  <c r="I109" i="1"/>
  <c r="J114" i="3"/>
  <c r="I108" i="1"/>
  <c r="J30" i="3"/>
  <c r="I107" i="1"/>
  <c r="J8" i="3"/>
  <c r="I106" i="1"/>
  <c r="J99" i="3"/>
  <c r="I105" i="1"/>
  <c r="J90" i="3"/>
  <c r="I104" i="1"/>
  <c r="J57" i="3"/>
  <c r="I103" i="1"/>
  <c r="J112" i="3"/>
  <c r="I102" i="1"/>
  <c r="J73" i="3"/>
  <c r="I101" i="1"/>
  <c r="J60" i="3"/>
  <c r="I100" i="1"/>
  <c r="J107" i="3"/>
  <c r="I99" i="1"/>
  <c r="J119" i="3"/>
  <c r="I98" i="1"/>
  <c r="J137" i="3"/>
  <c r="B137" s="1"/>
  <c r="I97" i="1"/>
  <c r="J136" i="3" s="1"/>
  <c r="B136" s="1"/>
  <c r="I96" i="1"/>
  <c r="J123" i="3" s="1"/>
  <c r="I95" i="1"/>
  <c r="J129" i="3" s="1"/>
  <c r="B129" s="1"/>
  <c r="I94" i="1"/>
  <c r="J62" i="3" s="1"/>
  <c r="B62" s="1"/>
  <c r="I93" i="1"/>
  <c r="J72" i="3" s="1"/>
  <c r="B72" s="1"/>
  <c r="I92" i="1"/>
  <c r="J17" i="3" s="1"/>
  <c r="B17" s="1"/>
  <c r="I91" i="1"/>
  <c r="J12" i="3" s="1"/>
  <c r="B12" s="1"/>
  <c r="J86"/>
  <c r="M82" i="1"/>
  <c r="M58"/>
  <c r="J55" s="1"/>
  <c r="M46"/>
  <c r="M38"/>
  <c r="J35" s="1"/>
  <c r="M30"/>
  <c r="M18"/>
  <c r="J15" s="1"/>
  <c r="M10"/>
  <c r="M78"/>
  <c r="J75" s="1"/>
  <c r="M14"/>
  <c r="M22"/>
  <c r="J19" s="1"/>
  <c r="M74"/>
  <c r="U17"/>
  <c r="J47"/>
  <c r="M26"/>
  <c r="J23" s="1"/>
  <c r="M34"/>
  <c r="U23"/>
  <c r="J71"/>
  <c r="U8"/>
  <c r="J11"/>
  <c r="J31"/>
  <c r="U13"/>
  <c r="U11"/>
  <c r="U10"/>
  <c r="U24"/>
  <c r="U7"/>
  <c r="P7" s="1"/>
  <c r="J7"/>
  <c r="U9"/>
  <c r="J27"/>
  <c r="U12"/>
  <c r="U14"/>
  <c r="J43"/>
  <c r="U16"/>
  <c r="U19"/>
  <c r="U25"/>
  <c r="J79"/>
  <c r="J73" i="4"/>
  <c r="J62"/>
  <c r="J118"/>
  <c r="B82"/>
  <c r="R37"/>
  <c r="R23"/>
  <c r="R22"/>
  <c r="J122"/>
  <c r="J80"/>
  <c r="B106"/>
  <c r="J128"/>
  <c r="J92"/>
  <c r="B127"/>
  <c r="R73"/>
  <c r="R110"/>
  <c r="J36"/>
  <c r="B116"/>
  <c r="B122"/>
  <c r="B87"/>
  <c r="J106"/>
  <c r="J34"/>
  <c r="J12"/>
  <c r="R108"/>
  <c r="R120"/>
  <c r="R104"/>
  <c r="R29"/>
  <c r="B19"/>
  <c r="B18"/>
  <c r="B14"/>
  <c r="R130"/>
  <c r="R77"/>
  <c r="M66" i="1"/>
  <c r="U21" s="1"/>
  <c r="P21" s="1"/>
  <c r="R114" i="4"/>
  <c r="J109"/>
  <c r="J113"/>
  <c r="R43"/>
  <c r="B20"/>
  <c r="B27"/>
  <c r="B41"/>
  <c r="B11"/>
  <c r="B24"/>
  <c r="R34"/>
  <c r="B134" i="3"/>
  <c r="R137" i="4"/>
  <c r="R111"/>
  <c r="B53"/>
  <c r="B68"/>
  <c r="J47"/>
  <c r="J115"/>
  <c r="J96"/>
  <c r="R15"/>
  <c r="R20"/>
  <c r="R128"/>
  <c r="B38" i="3"/>
  <c r="B103"/>
  <c r="B66"/>
  <c r="B83" i="4"/>
  <c r="J126"/>
  <c r="J48"/>
  <c r="J63" i="1"/>
  <c r="J35" i="4"/>
  <c r="J127"/>
  <c r="B67"/>
  <c r="B117"/>
  <c r="B95" i="3"/>
  <c r="B76"/>
  <c r="B102" i="4"/>
  <c r="J27"/>
  <c r="B98" i="3"/>
  <c r="B86"/>
  <c r="R107" i="4"/>
  <c r="R82"/>
  <c r="R101"/>
  <c r="P25" i="1"/>
  <c r="P24"/>
  <c r="B121" i="3"/>
  <c r="B25"/>
  <c r="B124"/>
  <c r="B89"/>
  <c r="P23" i="1"/>
  <c r="B21" i="3"/>
  <c r="B32"/>
  <c r="B26"/>
  <c r="J86" i="4"/>
  <c r="P19" i="1"/>
  <c r="R87" i="4"/>
  <c r="R103"/>
  <c r="B116" i="3"/>
  <c r="B21" i="4"/>
  <c r="B23"/>
  <c r="B117" i="3"/>
  <c r="R50" i="4"/>
  <c r="R102"/>
  <c r="R18"/>
  <c r="R26"/>
  <c r="R45"/>
  <c r="R9"/>
  <c r="B45"/>
  <c r="B80"/>
  <c r="B61"/>
  <c r="J43"/>
  <c r="J71"/>
  <c r="J65"/>
  <c r="J39"/>
  <c r="J78"/>
  <c r="B84"/>
  <c r="B81"/>
  <c r="B71"/>
  <c r="R69"/>
  <c r="R96"/>
  <c r="B111"/>
  <c r="B47"/>
  <c r="R56"/>
  <c r="R8"/>
  <c r="B103"/>
  <c r="R105"/>
  <c r="R121"/>
  <c r="B31"/>
  <c r="B9"/>
  <c r="R70"/>
  <c r="R21"/>
  <c r="R79"/>
  <c r="J52"/>
  <c r="J8"/>
  <c r="R59"/>
  <c r="J11"/>
  <c r="J70"/>
  <c r="B61" i="3"/>
  <c r="B81"/>
  <c r="B63"/>
  <c r="P16" i="1"/>
  <c r="R42" i="4"/>
  <c r="J9"/>
  <c r="J19"/>
  <c r="J103"/>
  <c r="B57"/>
  <c r="B9" i="3"/>
  <c r="B44" i="4"/>
  <c r="B45" i="3"/>
  <c r="R36" i="4"/>
  <c r="R33"/>
  <c r="R49"/>
  <c r="R53"/>
  <c r="B43" i="3"/>
  <c r="J91" i="4"/>
  <c r="J88"/>
  <c r="P17" i="1"/>
  <c r="B108" i="4"/>
  <c r="B8" i="3"/>
  <c r="B70"/>
  <c r="B85"/>
  <c r="B100" i="4"/>
  <c r="B33"/>
  <c r="J42"/>
  <c r="J29"/>
  <c r="J37"/>
  <c r="B114" i="3"/>
  <c r="B99"/>
  <c r="P14" i="1"/>
  <c r="J63" i="4"/>
  <c r="P12" i="1"/>
  <c r="B93" i="4"/>
  <c r="B92"/>
  <c r="R55"/>
  <c r="R112"/>
  <c r="R47"/>
  <c r="R80"/>
  <c r="R65"/>
  <c r="R60"/>
  <c r="R91"/>
  <c r="B12"/>
  <c r="B13"/>
  <c r="B101"/>
  <c r="R16"/>
  <c r="R126"/>
  <c r="J51"/>
  <c r="J117"/>
  <c r="R14"/>
  <c r="R94"/>
  <c r="J105"/>
  <c r="J75"/>
  <c r="B124"/>
  <c r="B118"/>
  <c r="B125"/>
  <c r="B75"/>
  <c r="B88"/>
  <c r="B90"/>
  <c r="R93"/>
  <c r="R119"/>
  <c r="B73" i="3"/>
  <c r="J41" i="4"/>
  <c r="J87"/>
  <c r="R46"/>
  <c r="R41"/>
  <c r="R40"/>
  <c r="P9" i="1"/>
  <c r="R84" i="4"/>
  <c r="J116"/>
  <c r="R61"/>
  <c r="R81"/>
  <c r="R75"/>
  <c r="R83"/>
  <c r="B95"/>
  <c r="B51"/>
  <c r="P13" i="1"/>
  <c r="B107" i="4"/>
  <c r="B40"/>
  <c r="B39"/>
  <c r="B69"/>
  <c r="B32"/>
  <c r="B104"/>
  <c r="B77"/>
  <c r="B65"/>
  <c r="B55"/>
  <c r="J66"/>
  <c r="B44" i="3"/>
  <c r="J33" i="4"/>
  <c r="B40" i="3"/>
  <c r="B80"/>
  <c r="B41"/>
  <c r="B57"/>
  <c r="B107"/>
  <c r="B119"/>
  <c r="B102"/>
  <c r="B96"/>
  <c r="B87"/>
  <c r="B82"/>
  <c r="B15"/>
  <c r="B113"/>
  <c r="B35"/>
  <c r="B58"/>
  <c r="J130" i="4"/>
  <c r="J101"/>
  <c r="J14"/>
  <c r="J15"/>
  <c r="J79"/>
  <c r="J74"/>
  <c r="J81"/>
  <c r="J57"/>
  <c r="J18"/>
  <c r="J13"/>
  <c r="J16"/>
  <c r="J7"/>
  <c r="J120"/>
  <c r="J77"/>
  <c r="J114"/>
  <c r="J102"/>
  <c r="P8" i="1"/>
  <c r="P10"/>
  <c r="P11"/>
  <c r="C9" i="6" l="1"/>
  <c r="C10"/>
  <c r="C8"/>
  <c r="E5"/>
  <c r="E9"/>
  <c r="E7"/>
  <c r="C5"/>
  <c r="C7"/>
  <c r="E6"/>
  <c r="E10"/>
  <c r="E8"/>
  <c r="C6"/>
  <c r="J87" i="1"/>
  <c r="U27"/>
  <c r="P27" s="1"/>
  <c r="R24" i="4"/>
  <c r="R28"/>
  <c r="R17"/>
  <c r="R122"/>
  <c r="R118"/>
  <c r="R90"/>
  <c r="R13"/>
  <c r="R32"/>
  <c r="R124"/>
  <c r="R113"/>
  <c r="R7"/>
  <c r="R127"/>
  <c r="R76"/>
  <c r="R31"/>
  <c r="R116"/>
  <c r="R115"/>
  <c r="R57"/>
  <c r="R58"/>
  <c r="R89"/>
  <c r="R63"/>
  <c r="R78"/>
  <c r="R35"/>
  <c r="R44"/>
  <c r="R67"/>
  <c r="R12"/>
  <c r="R62"/>
  <c r="R11"/>
  <c r="R10"/>
  <c r="R129"/>
  <c r="R66"/>
  <c r="B16"/>
  <c r="B29"/>
  <c r="B26"/>
  <c r="B110"/>
  <c r="B115"/>
  <c r="B64"/>
  <c r="B52"/>
  <c r="B36"/>
  <c r="B74"/>
  <c r="B54"/>
  <c r="B37"/>
  <c r="B46"/>
  <c r="J125"/>
  <c r="J104"/>
  <c r="J82"/>
  <c r="J84"/>
  <c r="J83"/>
  <c r="J94"/>
  <c r="J30"/>
  <c r="R48"/>
  <c r="R92"/>
  <c r="R99"/>
  <c r="R51"/>
  <c r="R52"/>
  <c r="R19"/>
  <c r="R109"/>
  <c r="R64"/>
  <c r="R125"/>
  <c r="R117"/>
  <c r="R95"/>
  <c r="R85"/>
  <c r="R86"/>
  <c r="R74"/>
  <c r="R68"/>
  <c r="R106"/>
  <c r="R100"/>
  <c r="R39"/>
  <c r="R54"/>
  <c r="R98"/>
  <c r="R97"/>
  <c r="B43"/>
  <c r="B49"/>
  <c r="B34"/>
  <c r="B10"/>
  <c r="B70"/>
  <c r="J26"/>
  <c r="J24"/>
  <c r="J31"/>
  <c r="J20"/>
  <c r="J112"/>
  <c r="R38"/>
  <c r="R88"/>
  <c r="R27"/>
  <c r="B22" i="3"/>
  <c r="B28"/>
  <c r="B31"/>
  <c r="B33"/>
  <c r="B11"/>
  <c r="D18" i="6" s="1"/>
  <c r="B20" i="3"/>
  <c r="B65"/>
  <c r="B69"/>
  <c r="B52"/>
  <c r="B111"/>
  <c r="B118"/>
  <c r="B122"/>
  <c r="B79"/>
  <c r="B126"/>
  <c r="B131"/>
  <c r="B71"/>
  <c r="B56"/>
  <c r="B59"/>
  <c r="B46"/>
  <c r="B36"/>
  <c r="B37"/>
  <c r="B39"/>
  <c r="B55"/>
  <c r="B30"/>
  <c r="B51"/>
  <c r="B42"/>
  <c r="B34"/>
  <c r="B77"/>
  <c r="B90"/>
  <c r="B112"/>
  <c r="B60"/>
  <c r="B123"/>
  <c r="B123" i="4"/>
  <c r="B94"/>
  <c r="B42"/>
  <c r="B22"/>
  <c r="B35"/>
  <c r="B30"/>
  <c r="B76"/>
  <c r="B105"/>
  <c r="B73"/>
  <c r="B120"/>
  <c r="B59"/>
  <c r="B129"/>
  <c r="B91"/>
  <c r="B109"/>
  <c r="B113"/>
  <c r="B38"/>
  <c r="B17"/>
  <c r="B25"/>
  <c r="B98"/>
  <c r="B63"/>
  <c r="B78"/>
  <c r="B7"/>
  <c r="B121"/>
  <c r="B89"/>
  <c r="B62"/>
  <c r="B96"/>
  <c r="B56"/>
  <c r="B48"/>
  <c r="B97"/>
  <c r="B28"/>
  <c r="J59"/>
  <c r="J93"/>
  <c r="J56"/>
  <c r="J131"/>
  <c r="J110"/>
  <c r="J108"/>
  <c r="J111"/>
  <c r="J119"/>
  <c r="J38"/>
  <c r="J22"/>
  <c r="J23"/>
  <c r="J97"/>
  <c r="J61"/>
  <c r="J49"/>
  <c r="J67"/>
  <c r="J50"/>
  <c r="J10"/>
  <c r="J17"/>
  <c r="J21"/>
  <c r="J28"/>
  <c r="J121"/>
  <c r="J107"/>
  <c r="J85"/>
  <c r="J98"/>
  <c r="J53"/>
  <c r="J60"/>
  <c r="J58"/>
  <c r="J44"/>
  <c r="J46"/>
  <c r="J72"/>
  <c r="J100"/>
  <c r="J68"/>
  <c r="B101" i="3"/>
  <c r="B27"/>
  <c r="B91"/>
  <c r="B132"/>
  <c r="B97"/>
  <c r="B127"/>
  <c r="B104"/>
  <c r="B110"/>
  <c r="B105"/>
  <c r="B88"/>
  <c r="B54"/>
  <c r="B47"/>
  <c r="B48"/>
  <c r="B126" i="4"/>
  <c r="B119"/>
  <c r="B79"/>
  <c r="B66"/>
  <c r="B112"/>
  <c r="B15"/>
  <c r="B72"/>
  <c r="B128"/>
  <c r="B99"/>
  <c r="B86"/>
  <c r="B58"/>
  <c r="B50"/>
  <c r="B85"/>
  <c r="J55"/>
  <c r="J25"/>
  <c r="J40"/>
  <c r="J76"/>
  <c r="J69"/>
  <c r="R25"/>
  <c r="R123"/>
  <c r="B60"/>
  <c r="B8"/>
  <c r="J124"/>
  <c r="J89"/>
  <c r="J32"/>
  <c r="J64"/>
  <c r="J45"/>
  <c r="J129"/>
  <c r="J95"/>
  <c r="J54"/>
  <c r="J99"/>
  <c r="J123"/>
  <c r="J90"/>
  <c r="R30"/>
  <c r="B18" i="6" l="1"/>
  <c r="D16"/>
  <c r="C15"/>
  <c r="C17"/>
  <c r="D17"/>
  <c r="E17"/>
  <c r="B16"/>
  <c r="E18"/>
  <c r="K16"/>
  <c r="I16"/>
  <c r="H17"/>
  <c r="K17"/>
  <c r="J16"/>
  <c r="J15"/>
  <c r="I17"/>
  <c r="H16"/>
  <c r="H15"/>
  <c r="K15"/>
  <c r="J17"/>
  <c r="I15"/>
  <c r="B15"/>
  <c r="C18"/>
  <c r="E16"/>
  <c r="B17"/>
  <c r="D15"/>
  <c r="E15"/>
  <c r="C16"/>
  <c r="K7"/>
  <c r="K9"/>
  <c r="K11"/>
  <c r="J7"/>
  <c r="J9"/>
  <c r="J11"/>
  <c r="I9"/>
  <c r="I11"/>
  <c r="H9"/>
  <c r="H11"/>
  <c r="K8"/>
  <c r="K10"/>
  <c r="K6"/>
  <c r="J8"/>
  <c r="J10"/>
  <c r="J6"/>
  <c r="I10"/>
  <c r="I6"/>
  <c r="H10"/>
  <c r="H6"/>
  <c r="K26"/>
  <c r="K28"/>
  <c r="K30"/>
  <c r="J25"/>
  <c r="J27"/>
  <c r="J29"/>
  <c r="J24"/>
  <c r="I27"/>
  <c r="I29"/>
  <c r="H25"/>
  <c r="H28"/>
  <c r="H24"/>
  <c r="K25"/>
  <c r="K27"/>
  <c r="K29"/>
  <c r="J26"/>
  <c r="J30"/>
  <c r="I28"/>
  <c r="H27"/>
  <c r="K24"/>
  <c r="J28"/>
  <c r="I25"/>
  <c r="I24"/>
  <c r="H29"/>
  <c r="K18"/>
  <c r="K20"/>
  <c r="J19"/>
  <c r="J21"/>
  <c r="I21"/>
  <c r="I19"/>
  <c r="H19"/>
  <c r="H21"/>
  <c r="K19"/>
  <c r="K21"/>
  <c r="J18"/>
  <c r="J20"/>
  <c r="I18"/>
  <c r="I20"/>
  <c r="H18"/>
  <c r="H20"/>
  <c r="E20"/>
  <c r="E22"/>
  <c r="E24"/>
  <c r="E26"/>
  <c r="E28"/>
  <c r="E30"/>
  <c r="E32"/>
  <c r="E34"/>
  <c r="E36"/>
  <c r="E38"/>
  <c r="E40"/>
  <c r="E42"/>
  <c r="E44"/>
  <c r="D20"/>
  <c r="D22"/>
  <c r="D24"/>
  <c r="D26"/>
  <c r="D28"/>
  <c r="D30"/>
  <c r="D32"/>
  <c r="D34"/>
  <c r="D36"/>
  <c r="D38"/>
  <c r="D40"/>
  <c r="D42"/>
  <c r="D44"/>
  <c r="C20"/>
  <c r="C22"/>
  <c r="C24"/>
  <c r="C26"/>
  <c r="C28"/>
  <c r="C31"/>
  <c r="C33"/>
  <c r="C35"/>
  <c r="C37"/>
  <c r="C40"/>
  <c r="C42"/>
  <c r="C44"/>
  <c r="B20"/>
  <c r="B22"/>
  <c r="B24"/>
  <c r="B26"/>
  <c r="B28"/>
  <c r="B31"/>
  <c r="B33"/>
  <c r="B35"/>
  <c r="B37"/>
  <c r="B40"/>
  <c r="B42"/>
  <c r="B44"/>
  <c r="B36"/>
  <c r="B41"/>
  <c r="E19"/>
  <c r="E21"/>
  <c r="E23"/>
  <c r="E25"/>
  <c r="E27"/>
  <c r="E29"/>
  <c r="E31"/>
  <c r="E33"/>
  <c r="E35"/>
  <c r="E37"/>
  <c r="E39"/>
  <c r="E41"/>
  <c r="E43"/>
  <c r="D19"/>
  <c r="D21"/>
  <c r="D23"/>
  <c r="D25"/>
  <c r="D27"/>
  <c r="D29"/>
  <c r="D31"/>
  <c r="D33"/>
  <c r="D35"/>
  <c r="D37"/>
  <c r="D39"/>
  <c r="D41"/>
  <c r="D43"/>
  <c r="C19"/>
  <c r="C21"/>
  <c r="C23"/>
  <c r="C25"/>
  <c r="C27"/>
  <c r="C29"/>
  <c r="C32"/>
  <c r="C34"/>
  <c r="C36"/>
  <c r="C38"/>
  <c r="C41"/>
  <c r="C43"/>
  <c r="B19"/>
  <c r="B21"/>
  <c r="B23"/>
  <c r="B25"/>
  <c r="B27"/>
  <c r="B29"/>
  <c r="B32"/>
  <c r="B34"/>
  <c r="B38"/>
  <c r="B43"/>
</calcChain>
</file>

<file path=xl/sharedStrings.xml><?xml version="1.0" encoding="utf-8"?>
<sst xmlns="http://schemas.openxmlformats.org/spreadsheetml/2006/main" count="314" uniqueCount="58">
  <si>
    <t>班</t>
    <rPh sb="0" eb="1">
      <t>ハン</t>
    </rPh>
    <phoneticPr fontId="2"/>
  </si>
  <si>
    <t>校名</t>
    <rPh sb="0" eb="2">
      <t>コウメイ</t>
    </rPh>
    <phoneticPr fontId="2"/>
  </si>
  <si>
    <t>監督</t>
    <rPh sb="0" eb="2">
      <t>カントク</t>
    </rPh>
    <phoneticPr fontId="2"/>
  </si>
  <si>
    <t>学年</t>
    <rPh sb="0" eb="2">
      <t>ガクネン</t>
    </rPh>
    <phoneticPr fontId="2"/>
  </si>
  <si>
    <t>得点</t>
    <rPh sb="0" eb="2">
      <t>トクテン</t>
    </rPh>
    <phoneticPr fontId="2"/>
  </si>
  <si>
    <t>順</t>
    <rPh sb="0" eb="1">
      <t>ジュン</t>
    </rPh>
    <phoneticPr fontId="2"/>
  </si>
  <si>
    <t>跳馬</t>
    <rPh sb="0" eb="2">
      <t>チョウバ</t>
    </rPh>
    <phoneticPr fontId="2"/>
  </si>
  <si>
    <t>個人総合</t>
    <rPh sb="0" eb="2">
      <t>コジン</t>
    </rPh>
    <rPh sb="2" eb="4">
      <t>ソウゴウ</t>
    </rPh>
    <phoneticPr fontId="2"/>
  </si>
  <si>
    <t>団体総合</t>
    <rPh sb="0" eb="2">
      <t>ダンタイ</t>
    </rPh>
    <rPh sb="2" eb="4">
      <t>ソウゴウ</t>
    </rPh>
    <phoneticPr fontId="2"/>
  </si>
  <si>
    <t>背　番号</t>
    <rPh sb="0" eb="1">
      <t>セ</t>
    </rPh>
    <rPh sb="2" eb="4">
      <t>バンゴウ</t>
    </rPh>
    <phoneticPr fontId="2"/>
  </si>
  <si>
    <t>氏　　　名</t>
    <rPh sb="0" eb="1">
      <t>シ</t>
    </rPh>
    <rPh sb="4" eb="5">
      <t>メイ</t>
    </rPh>
    <phoneticPr fontId="2"/>
  </si>
  <si>
    <t>女子団体・個人　Ａ組</t>
    <rPh sb="0" eb="2">
      <t>ジョシ</t>
    </rPh>
    <rPh sb="2" eb="4">
      <t>ダンタイ</t>
    </rPh>
    <rPh sb="5" eb="7">
      <t>コジン</t>
    </rPh>
    <rPh sb="9" eb="10">
      <t>クミ</t>
    </rPh>
    <phoneticPr fontId="2"/>
  </si>
  <si>
    <t>女子団体・個人　Ｂ組</t>
    <rPh sb="0" eb="2">
      <t>ジョシ</t>
    </rPh>
    <rPh sb="2" eb="4">
      <t>ダンタイ</t>
    </rPh>
    <rPh sb="5" eb="7">
      <t>コジン</t>
    </rPh>
    <rPh sb="9" eb="10">
      <t>クミ</t>
    </rPh>
    <phoneticPr fontId="2"/>
  </si>
  <si>
    <t>女子団体・個人　Ｃ組</t>
    <rPh sb="0" eb="2">
      <t>ジョシ</t>
    </rPh>
    <rPh sb="2" eb="4">
      <t>ダンタイ</t>
    </rPh>
    <rPh sb="5" eb="7">
      <t>コジン</t>
    </rPh>
    <rPh sb="9" eb="10">
      <t>クミ</t>
    </rPh>
    <phoneticPr fontId="2"/>
  </si>
  <si>
    <t>平均台</t>
    <rPh sb="0" eb="3">
      <t>ヘイキンダイ</t>
    </rPh>
    <phoneticPr fontId="2"/>
  </si>
  <si>
    <t>ゆか</t>
    <phoneticPr fontId="2"/>
  </si>
  <si>
    <t>ゆか</t>
    <phoneticPr fontId="2"/>
  </si>
  <si>
    <t>ゆか</t>
    <phoneticPr fontId="2"/>
  </si>
  <si>
    <t>ベスト３（団体総合）</t>
    <rPh sb="5" eb="7">
      <t>ダンタイ</t>
    </rPh>
    <rPh sb="7" eb="9">
      <t>ソウゴウ</t>
    </rPh>
    <phoneticPr fontId="2"/>
  </si>
  <si>
    <t>　</t>
  </si>
  <si>
    <t>日　時</t>
  </si>
  <si>
    <t>場　所</t>
  </si>
  <si>
    <t>北区立滝野川体育館</t>
  </si>
  <si>
    <t>Ｎｏ</t>
  </si>
  <si>
    <t>選手氏名</t>
  </si>
  <si>
    <t>学校名</t>
  </si>
  <si>
    <t>学年</t>
  </si>
  <si>
    <t>ゆか</t>
  </si>
  <si>
    <t>合計</t>
  </si>
  <si>
    <t>団　体　総　合</t>
    <rPh sb="0" eb="1">
      <t>ダン</t>
    </rPh>
    <rPh sb="2" eb="3">
      <t>カラダ</t>
    </rPh>
    <rPh sb="4" eb="5">
      <t>フサ</t>
    </rPh>
    <rPh sb="6" eb="7">
      <t>ゴウ</t>
    </rPh>
    <phoneticPr fontId="2"/>
  </si>
  <si>
    <t>ゆか</t>
    <phoneticPr fontId="2"/>
  </si>
  <si>
    <t>ゆか</t>
    <phoneticPr fontId="2"/>
  </si>
  <si>
    <t>順位</t>
    <rPh sb="0" eb="2">
      <t>ジュンイ</t>
    </rPh>
    <phoneticPr fontId="2"/>
  </si>
  <si>
    <t>女子跳馬　　規定演技</t>
    <rPh sb="0" eb="2">
      <t>ジョシ</t>
    </rPh>
    <rPh sb="2" eb="4">
      <t>チョウバ</t>
    </rPh>
    <rPh sb="6" eb="8">
      <t>キテイ</t>
    </rPh>
    <rPh sb="8" eb="10">
      <t>エンギ</t>
    </rPh>
    <phoneticPr fontId="2"/>
  </si>
  <si>
    <t>女子平均台　　規定演技</t>
    <rPh sb="0" eb="2">
      <t>ジョシ</t>
    </rPh>
    <rPh sb="2" eb="5">
      <t>ヘイキンダイ</t>
    </rPh>
    <rPh sb="7" eb="9">
      <t>キテイ</t>
    </rPh>
    <rPh sb="9" eb="11">
      <t>エンギ</t>
    </rPh>
    <phoneticPr fontId="2"/>
  </si>
  <si>
    <t>女子ゆか　　規定演技</t>
    <rPh sb="0" eb="2">
      <t>ジョシ</t>
    </rPh>
    <rPh sb="6" eb="8">
      <t>キテイ</t>
    </rPh>
    <rPh sb="8" eb="10">
      <t>エンギ</t>
    </rPh>
    <phoneticPr fontId="2"/>
  </si>
  <si>
    <t>女子個人総合得点</t>
    <rPh sb="0" eb="2">
      <t>ジョシ</t>
    </rPh>
    <rPh sb="2" eb="4">
      <t>コジン</t>
    </rPh>
    <rPh sb="4" eb="6">
      <t>ソウゴウ</t>
    </rPh>
    <rPh sb="6" eb="8">
      <t>トクテン</t>
    </rPh>
    <phoneticPr fontId="2"/>
  </si>
  <si>
    <t>学校名</t>
    <rPh sb="0" eb="3">
      <t>ガッコウメイ</t>
    </rPh>
    <phoneticPr fontId="2"/>
  </si>
  <si>
    <t>場　所：北区滝野川体育館</t>
    <rPh sb="4" eb="6">
      <t>キタク</t>
    </rPh>
    <rPh sb="6" eb="9">
      <t>タキノガワ</t>
    </rPh>
    <rPh sb="9" eb="12">
      <t>タイイクカン</t>
    </rPh>
    <phoneticPr fontId="2"/>
  </si>
  <si>
    <t>北区滝野川体育館</t>
    <rPh sb="0" eb="2">
      <t>キタク</t>
    </rPh>
    <rPh sb="2" eb="5">
      <t>タキノガワ</t>
    </rPh>
    <rPh sb="5" eb="8">
      <t>タイイクカン</t>
    </rPh>
    <phoneticPr fontId="2"/>
  </si>
  <si>
    <t>団体得点</t>
  </si>
  <si>
    <t>氏名</t>
  </si>
  <si>
    <t>学校</t>
  </si>
  <si>
    <t>得点</t>
  </si>
  <si>
    <t>跳馬</t>
  </si>
  <si>
    <t>女子団体総合</t>
    <rPh sb="0" eb="1">
      <t>オンナ</t>
    </rPh>
    <phoneticPr fontId="2"/>
  </si>
  <si>
    <t>女子種目別</t>
    <rPh sb="0" eb="1">
      <t>オンナ</t>
    </rPh>
    <phoneticPr fontId="2"/>
  </si>
  <si>
    <t>女子個人総合</t>
    <rPh sb="0" eb="1">
      <t>オンナ</t>
    </rPh>
    <phoneticPr fontId="2"/>
  </si>
  <si>
    <t>女子　自由演技</t>
    <rPh sb="0" eb="1">
      <t>ジョ</t>
    </rPh>
    <rPh sb="3" eb="5">
      <t>ジユウ</t>
    </rPh>
    <phoneticPr fontId="2"/>
  </si>
  <si>
    <t>平成22年度  東京都中体連</t>
    <phoneticPr fontId="2"/>
  </si>
  <si>
    <t>女子団体・個人　Ｂ組・Ｃ組</t>
    <rPh sb="0" eb="2">
      <t>ジョシ</t>
    </rPh>
    <rPh sb="2" eb="4">
      <t>ダンタイ</t>
    </rPh>
    <rPh sb="5" eb="7">
      <t>コジン</t>
    </rPh>
    <rPh sb="9" eb="10">
      <t>クミ</t>
    </rPh>
    <rPh sb="12" eb="13">
      <t>クミ</t>
    </rPh>
    <phoneticPr fontId="2"/>
  </si>
  <si>
    <t>平成２3年度  東京都中体連</t>
    <phoneticPr fontId="2"/>
  </si>
  <si>
    <t>　第２3回　　　東京都中学校春季体操競技大会</t>
    <rPh sb="14" eb="16">
      <t>シュンキ</t>
    </rPh>
    <phoneticPr fontId="2"/>
  </si>
  <si>
    <t>　第23回　　　東京都中学校春季体操競技大会</t>
    <rPh sb="14" eb="16">
      <t>シュンキ</t>
    </rPh>
    <phoneticPr fontId="2"/>
  </si>
  <si>
    <t>日　時：平成23年6月11日</t>
    <rPh sb="4" eb="6">
      <t>ヘイセイ</t>
    </rPh>
    <rPh sb="8" eb="9">
      <t>ネン</t>
    </rPh>
    <rPh sb="10" eb="11">
      <t>ガツ</t>
    </rPh>
    <rPh sb="13" eb="14">
      <t>ニチ</t>
    </rPh>
    <phoneticPr fontId="2"/>
  </si>
  <si>
    <t>　第２3回　　　東京都中学校春季体操競技大会</t>
    <rPh sb="14" eb="16">
      <t>シュンキ</t>
    </rPh>
    <rPh sb="20" eb="22">
      <t>タイカイ</t>
    </rPh>
    <phoneticPr fontId="2"/>
  </si>
  <si>
    <t>平成23年6月11日</t>
    <rPh sb="0" eb="2">
      <t>ヘイセイ</t>
    </rPh>
    <rPh sb="4" eb="5">
      <t>ネン</t>
    </rPh>
    <rPh sb="6" eb="7">
      <t>ガツ</t>
    </rPh>
    <rPh sb="9" eb="10">
      <t>ニチ</t>
    </rPh>
    <phoneticPr fontId="2"/>
  </si>
  <si>
    <t>第２３回　　東京都中学校春季体操競技大会</t>
    <rPh sb="12" eb="14">
      <t>シュンキ</t>
    </rPh>
    <phoneticPr fontId="2"/>
  </si>
</sst>
</file>

<file path=xl/styles.xml><?xml version="1.0" encoding="utf-8"?>
<styleSheet xmlns="http://schemas.openxmlformats.org/spreadsheetml/2006/main">
  <numFmts count="5">
    <numFmt numFmtId="176" formatCode="[$-411]ggge&quot;年&quot;m&quot;月&quot;d&quot;日&quot;;@"/>
    <numFmt numFmtId="177" formatCode="0.00_ "/>
    <numFmt numFmtId="178" formatCode="0.000_ "/>
    <numFmt numFmtId="179" formatCode="0.000_);[Red]\(0.000\)"/>
    <numFmt numFmtId="182" formatCode="0.000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i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lightUp"/>
    </fill>
    <fill>
      <patternFill patternType="solid">
        <fgColor indexed="65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4">
    <xf numFmtId="0" fontId="0" fillId="0" borderId="0" xfId="0"/>
    <xf numFmtId="0" fontId="0" fillId="0" borderId="0" xfId="0" applyAlignment="1">
      <alignment horizontal="center" vertical="center" shrinkToFit="1"/>
    </xf>
    <xf numFmtId="0" fontId="5" fillId="0" borderId="0" xfId="0" applyNumberFormat="1" applyFont="1"/>
    <xf numFmtId="0" fontId="0" fillId="0" borderId="0" xfId="0" applyNumberFormat="1"/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 shrinkToFit="1"/>
    </xf>
    <xf numFmtId="0" fontId="0" fillId="0" borderId="3" xfId="0" applyNumberFormat="1" applyBorder="1"/>
    <xf numFmtId="0" fontId="0" fillId="0" borderId="4" xfId="0" applyNumberFormat="1" applyBorder="1"/>
    <xf numFmtId="0" fontId="0" fillId="0" borderId="5" xfId="0" applyNumberFormat="1" applyBorder="1" applyAlignment="1">
      <alignment horizontal="center" vertical="center" shrinkToFit="1"/>
    </xf>
    <xf numFmtId="0" fontId="0" fillId="0" borderId="5" xfId="0" applyNumberFormat="1" applyBorder="1"/>
    <xf numFmtId="0" fontId="0" fillId="0" borderId="6" xfId="0" applyNumberFormat="1" applyBorder="1"/>
    <xf numFmtId="0" fontId="0" fillId="0" borderId="7" xfId="0" applyNumberFormat="1" applyBorder="1" applyAlignment="1">
      <alignment horizontal="center" vertical="center" shrinkToFit="1"/>
    </xf>
    <xf numFmtId="0" fontId="0" fillId="0" borderId="7" xfId="0" applyNumberFormat="1" applyBorder="1"/>
    <xf numFmtId="0" fontId="0" fillId="0" borderId="8" xfId="0" applyNumberFormat="1" applyBorder="1"/>
    <xf numFmtId="0" fontId="0" fillId="0" borderId="9" xfId="0" applyNumberFormat="1" applyBorder="1" applyAlignment="1">
      <alignment horizontal="center" vertical="center" shrinkToFit="1"/>
    </xf>
    <xf numFmtId="0" fontId="0" fillId="0" borderId="9" xfId="0" applyNumberFormat="1" applyBorder="1"/>
    <xf numFmtId="0" fontId="0" fillId="0" borderId="10" xfId="0" applyNumberFormat="1" applyBorder="1"/>
    <xf numFmtId="0" fontId="0" fillId="0" borderId="0" xfId="0" applyNumberFormat="1" applyBorder="1" applyAlignment="1">
      <alignment horizontal="center" vertical="center" shrinkToFit="1"/>
    </xf>
    <xf numFmtId="0" fontId="0" fillId="0" borderId="11" xfId="0" applyNumberFormat="1" applyBorder="1"/>
    <xf numFmtId="0" fontId="0" fillId="0" borderId="12" xfId="0" applyNumberFormat="1" applyBorder="1"/>
    <xf numFmtId="0" fontId="0" fillId="0" borderId="1" xfId="0" applyNumberFormat="1" applyBorder="1" applyAlignment="1">
      <alignment horizontal="center" vertical="center" shrinkToFit="1"/>
    </xf>
    <xf numFmtId="0" fontId="0" fillId="0" borderId="1" xfId="0" applyNumberFormat="1" applyBorder="1"/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/>
    <xf numFmtId="0" fontId="0" fillId="0" borderId="13" xfId="0" applyNumberFormat="1" applyBorder="1" applyAlignment="1">
      <alignment horizontal="center" vertical="center" shrinkToFit="1"/>
    </xf>
    <xf numFmtId="0" fontId="0" fillId="0" borderId="13" xfId="0" applyNumberFormat="1" applyBorder="1"/>
    <xf numFmtId="0" fontId="0" fillId="0" borderId="14" xfId="0" applyNumberFormat="1" applyBorder="1"/>
    <xf numFmtId="0" fontId="0" fillId="0" borderId="3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8" fillId="0" borderId="1" xfId="1" applyNumberFormat="1" applyFont="1" applyBorder="1" applyAlignment="1">
      <alignment horizontal="center" vertical="center"/>
    </xf>
    <xf numFmtId="0" fontId="8" fillId="0" borderId="2" xfId="1" applyNumberFormat="1" applyFont="1" applyBorder="1" applyAlignment="1">
      <alignment horizontal="center" vertical="center"/>
    </xf>
    <xf numFmtId="0" fontId="1" fillId="0" borderId="3" xfId="1" applyNumberFormat="1" applyBorder="1" applyAlignment="1">
      <alignment horizontal="center" vertical="center" shrinkToFit="1"/>
    </xf>
    <xf numFmtId="0" fontId="1" fillId="0" borderId="3" xfId="1" applyNumberFormat="1" applyBorder="1"/>
    <xf numFmtId="0" fontId="1" fillId="0" borderId="4" xfId="1" applyNumberFormat="1" applyBorder="1"/>
    <xf numFmtId="0" fontId="1" fillId="0" borderId="5" xfId="1" applyNumberFormat="1" applyBorder="1" applyAlignment="1">
      <alignment horizontal="center" vertical="center" shrinkToFit="1"/>
    </xf>
    <xf numFmtId="0" fontId="1" fillId="0" borderId="5" xfId="1" applyNumberFormat="1" applyBorder="1"/>
    <xf numFmtId="0" fontId="1" fillId="0" borderId="6" xfId="1" applyNumberFormat="1" applyBorder="1"/>
    <xf numFmtId="0" fontId="1" fillId="0" borderId="7" xfId="1" applyNumberFormat="1" applyBorder="1" applyAlignment="1">
      <alignment horizontal="center" vertical="center" shrinkToFit="1"/>
    </xf>
    <xf numFmtId="0" fontId="1" fillId="0" borderId="7" xfId="1" applyNumberFormat="1" applyBorder="1"/>
    <xf numFmtId="0" fontId="1" fillId="0" borderId="8" xfId="1" applyNumberFormat="1" applyBorder="1"/>
    <xf numFmtId="0" fontId="1" fillId="0" borderId="9" xfId="1" applyNumberFormat="1" applyBorder="1" applyAlignment="1">
      <alignment horizontal="center" vertical="center" shrinkToFit="1"/>
    </xf>
    <xf numFmtId="0" fontId="1" fillId="0" borderId="9" xfId="1" applyNumberFormat="1" applyBorder="1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15" xfId="0" applyNumberFormat="1" applyBorder="1"/>
    <xf numFmtId="0" fontId="0" fillId="0" borderId="13" xfId="0" applyBorder="1" applyAlignment="1">
      <alignment horizontal="center" vertical="center" shrinkToFi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16" xfId="0" applyBorder="1"/>
    <xf numFmtId="0" fontId="0" fillId="0" borderId="17" xfId="0" applyNumberFormat="1" applyBorder="1"/>
    <xf numFmtId="0" fontId="0" fillId="0" borderId="18" xfId="0" applyNumberFormat="1" applyBorder="1"/>
    <xf numFmtId="0" fontId="0" fillId="0" borderId="19" xfId="0" applyNumberFormat="1" applyBorder="1"/>
    <xf numFmtId="0" fontId="0" fillId="0" borderId="16" xfId="0" applyNumberFormat="1" applyBorder="1"/>
    <xf numFmtId="0" fontId="0" fillId="0" borderId="20" xfId="0" applyNumberFormat="1" applyBorder="1"/>
    <xf numFmtId="0" fontId="0" fillId="0" borderId="21" xfId="0" applyNumberFormat="1" applyBorder="1"/>
    <xf numFmtId="0" fontId="0" fillId="0" borderId="22" xfId="0" applyNumberFormat="1" applyBorder="1"/>
    <xf numFmtId="0" fontId="1" fillId="2" borderId="23" xfId="1" applyNumberFormat="1" applyFill="1" applyBorder="1"/>
    <xf numFmtId="0" fontId="1" fillId="2" borderId="24" xfId="1" applyNumberFormat="1" applyFill="1" applyBorder="1"/>
    <xf numFmtId="0" fontId="0" fillId="2" borderId="23" xfId="0" applyNumberFormat="1" applyFill="1" applyBorder="1"/>
    <xf numFmtId="0" fontId="0" fillId="2" borderId="24" xfId="0" applyNumberFormat="1" applyFill="1" applyBorder="1"/>
    <xf numFmtId="0" fontId="0" fillId="2" borderId="25" xfId="0" applyNumberFormat="1" applyFill="1" applyBorder="1"/>
    <xf numFmtId="0" fontId="0" fillId="2" borderId="26" xfId="0" applyNumberFormat="1" applyFill="1" applyBorder="1"/>
    <xf numFmtId="0" fontId="0" fillId="2" borderId="27" xfId="0" applyNumberFormat="1" applyFill="1" applyBorder="1"/>
    <xf numFmtId="0" fontId="0" fillId="2" borderId="28" xfId="0" applyNumberFormat="1" applyFill="1" applyBorder="1"/>
    <xf numFmtId="0" fontId="0" fillId="0" borderId="29" xfId="0" applyBorder="1"/>
    <xf numFmtId="0" fontId="0" fillId="0" borderId="17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0" xfId="0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2" borderId="36" xfId="0" applyNumberFormat="1" applyFill="1" applyBorder="1"/>
    <xf numFmtId="0" fontId="0" fillId="2" borderId="30" xfId="0" applyNumberFormat="1" applyFill="1" applyBorder="1"/>
    <xf numFmtId="0" fontId="0" fillId="0" borderId="37" xfId="0" applyNumberFormat="1" applyBorder="1"/>
    <xf numFmtId="0" fontId="0" fillId="0" borderId="38" xfId="0" applyNumberFormat="1" applyBorder="1"/>
    <xf numFmtId="0" fontId="0" fillId="0" borderId="39" xfId="0" applyNumberFormat="1" applyBorder="1"/>
    <xf numFmtId="0" fontId="0" fillId="0" borderId="14" xfId="0" applyNumberFormat="1" applyBorder="1" applyAlignment="1">
      <alignment horizontal="center" vertical="center" shrinkToFit="1"/>
    </xf>
    <xf numFmtId="0" fontId="1" fillId="0" borderId="11" xfId="1" applyNumberFormat="1" applyBorder="1"/>
    <xf numFmtId="0" fontId="1" fillId="0" borderId="12" xfId="1" applyNumberFormat="1" applyBorder="1"/>
    <xf numFmtId="0" fontId="0" fillId="0" borderId="40" xfId="0" applyNumberFormat="1" applyBorder="1"/>
    <xf numFmtId="0" fontId="0" fillId="0" borderId="10" xfId="0" applyNumberFormat="1" applyBorder="1" applyAlignment="1">
      <alignment horizontal="center" vertical="center" shrinkToFit="1"/>
    </xf>
    <xf numFmtId="0" fontId="0" fillId="0" borderId="41" xfId="0" applyNumberFormat="1" applyBorder="1"/>
    <xf numFmtId="0" fontId="0" fillId="2" borderId="42" xfId="0" applyNumberFormat="1" applyFill="1" applyBorder="1"/>
    <xf numFmtId="0" fontId="0" fillId="2" borderId="43" xfId="0" applyNumberFormat="1" applyFill="1" applyBorder="1"/>
    <xf numFmtId="0" fontId="0" fillId="2" borderId="44" xfId="0" applyNumberFormat="1" applyFill="1" applyBorder="1"/>
    <xf numFmtId="0" fontId="0" fillId="0" borderId="37" xfId="0" applyNumberFormat="1" applyBorder="1" applyAlignment="1">
      <alignment horizontal="center" vertical="center" shrinkToFit="1"/>
    </xf>
    <xf numFmtId="0" fontId="1" fillId="0" borderId="39" xfId="1" applyNumberFormat="1" applyBorder="1"/>
    <xf numFmtId="0" fontId="1" fillId="0" borderId="45" xfId="1" applyNumberFormat="1" applyBorder="1"/>
    <xf numFmtId="0" fontId="0" fillId="0" borderId="45" xfId="0" applyNumberFormat="1" applyBorder="1"/>
    <xf numFmtId="0" fontId="0" fillId="0" borderId="46" xfId="0" applyNumberFormat="1" applyBorder="1"/>
    <xf numFmtId="176" fontId="0" fillId="0" borderId="0" xfId="0" applyNumberFormat="1" applyAlignment="1">
      <alignment vertical="center" shrinkToFit="1"/>
    </xf>
    <xf numFmtId="0" fontId="0" fillId="0" borderId="0" xfId="0" applyAlignment="1">
      <alignment shrinkToFi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2" fontId="0" fillId="0" borderId="9" xfId="0" applyNumberFormat="1" applyBorder="1" applyAlignment="1" applyProtection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2" fontId="0" fillId="0" borderId="5" xfId="0" applyNumberFormat="1" applyBorder="1" applyAlignment="1" applyProtection="1">
      <alignment horizontal="left" vertical="center" shrinkToFit="1"/>
    </xf>
    <xf numFmtId="0" fontId="0" fillId="0" borderId="50" xfId="0" applyBorder="1" applyAlignment="1">
      <alignment horizontal="center"/>
    </xf>
    <xf numFmtId="0" fontId="5" fillId="0" borderId="0" xfId="0" applyFont="1"/>
    <xf numFmtId="0" fontId="0" fillId="0" borderId="9" xfId="0" applyBorder="1" applyAlignment="1">
      <alignment horizontal="center" vertical="center"/>
    </xf>
    <xf numFmtId="0" fontId="0" fillId="0" borderId="34" xfId="0" applyBorder="1"/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0" xfId="0" applyAlignment="1">
      <alignment horizontal="right" vertical="center" shrinkToFit="1"/>
    </xf>
    <xf numFmtId="0" fontId="0" fillId="0" borderId="54" xfId="0" applyBorder="1" applyAlignment="1">
      <alignment horizontal="center"/>
    </xf>
    <xf numFmtId="178" fontId="0" fillId="0" borderId="5" xfId="0" applyNumberFormat="1" applyBorder="1"/>
    <xf numFmtId="178" fontId="0" fillId="0" borderId="5" xfId="0" applyNumberFormat="1" applyBorder="1" applyAlignment="1">
      <alignment horizontal="center"/>
    </xf>
    <xf numFmtId="178" fontId="0" fillId="0" borderId="13" xfId="0" applyNumberFormat="1" applyBorder="1"/>
    <xf numFmtId="178" fontId="0" fillId="0" borderId="55" xfId="0" applyNumberFormat="1" applyBorder="1"/>
    <xf numFmtId="178" fontId="0" fillId="0" borderId="56" xfId="0" applyNumberFormat="1" applyBorder="1"/>
    <xf numFmtId="178" fontId="0" fillId="0" borderId="57" xfId="0" applyNumberFormat="1" applyBorder="1"/>
    <xf numFmtId="178" fontId="0" fillId="0" borderId="30" xfId="0" applyNumberFormat="1" applyBorder="1"/>
    <xf numFmtId="178" fontId="0" fillId="0" borderId="31" xfId="0" applyNumberFormat="1" applyBorder="1"/>
    <xf numFmtId="178" fontId="0" fillId="0" borderId="0" xfId="0" applyNumberFormat="1" applyBorder="1"/>
    <xf numFmtId="178" fontId="0" fillId="0" borderId="32" xfId="0" applyNumberFormat="1" applyBorder="1"/>
    <xf numFmtId="178" fontId="0" fillId="0" borderId="47" xfId="0" applyNumberFormat="1" applyBorder="1" applyAlignment="1">
      <alignment horizontal="center"/>
    </xf>
    <xf numFmtId="178" fontId="0" fillId="0" borderId="54" xfId="0" applyNumberFormat="1" applyBorder="1" applyAlignment="1">
      <alignment horizontal="center"/>
    </xf>
    <xf numFmtId="178" fontId="0" fillId="0" borderId="48" xfId="0" applyNumberFormat="1" applyBorder="1" applyAlignment="1">
      <alignment horizontal="center"/>
    </xf>
    <xf numFmtId="178" fontId="0" fillId="0" borderId="11" xfId="0" applyNumberFormat="1" applyBorder="1"/>
    <xf numFmtId="179" fontId="0" fillId="0" borderId="0" xfId="0" applyNumberFormat="1"/>
    <xf numFmtId="179" fontId="0" fillId="0" borderId="0" xfId="0" quotePrefix="1" applyNumberFormat="1"/>
    <xf numFmtId="179" fontId="10" fillId="0" borderId="17" xfId="0" applyNumberFormat="1" applyFont="1" applyBorder="1" applyAlignment="1">
      <alignment horizontal="center"/>
    </xf>
    <xf numFmtId="179" fontId="10" fillId="0" borderId="49" xfId="0" applyNumberFormat="1" applyFont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2" xfId="0" applyNumberForma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shrinkToFit="1"/>
    </xf>
    <xf numFmtId="0" fontId="1" fillId="0" borderId="5" xfId="0" applyNumberFormat="1" applyFont="1" applyBorder="1" applyAlignment="1">
      <alignment horizontal="center" vertical="center" shrinkToFit="1"/>
    </xf>
    <xf numFmtId="0" fontId="0" fillId="0" borderId="60" xfId="0" applyNumberFormat="1" applyBorder="1" applyAlignment="1">
      <alignment horizontal="center" vertical="center" shrinkToFit="1"/>
    </xf>
    <xf numFmtId="0" fontId="0" fillId="0" borderId="60" xfId="0" applyNumberFormat="1" applyBorder="1"/>
    <xf numFmtId="0" fontId="0" fillId="0" borderId="61" xfId="0" applyNumberFormat="1" applyBorder="1"/>
    <xf numFmtId="0" fontId="0" fillId="3" borderId="0" xfId="0" applyNumberFormat="1" applyFill="1" applyBorder="1"/>
    <xf numFmtId="0" fontId="0" fillId="0" borderId="10" xfId="0" applyBorder="1" applyAlignment="1">
      <alignment horizontal="center" vertical="center"/>
    </xf>
    <xf numFmtId="0" fontId="1" fillId="0" borderId="1" xfId="1" applyNumberFormat="1" applyBorder="1" applyAlignment="1">
      <alignment horizontal="center" vertical="center" shrinkToFit="1"/>
    </xf>
    <xf numFmtId="0" fontId="1" fillId="0" borderId="1" xfId="1" applyNumberFormat="1" applyBorder="1"/>
    <xf numFmtId="0" fontId="1" fillId="2" borderId="26" xfId="1" applyNumberFormat="1" applyFill="1" applyBorder="1"/>
    <xf numFmtId="0" fontId="0" fillId="0" borderId="62" xfId="0" applyNumberFormat="1" applyBorder="1" applyAlignment="1">
      <alignment horizontal="center" vertical="center"/>
    </xf>
    <xf numFmtId="178" fontId="0" fillId="0" borderId="7" xfId="0" applyNumberFormat="1" applyBorder="1"/>
    <xf numFmtId="2" fontId="0" fillId="0" borderId="9" xfId="0" applyNumberFormat="1" applyBorder="1" applyAlignment="1" applyProtection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63" xfId="0" applyBorder="1"/>
    <xf numFmtId="178" fontId="0" fillId="0" borderId="9" xfId="0" applyNumberFormat="1" applyBorder="1" applyAlignment="1">
      <alignment horizontal="right"/>
    </xf>
    <xf numFmtId="178" fontId="0" fillId="0" borderId="5" xfId="0" applyNumberFormat="1" applyBorder="1" applyAlignment="1">
      <alignment horizontal="right"/>
    </xf>
    <xf numFmtId="178" fontId="0" fillId="0" borderId="13" xfId="0" applyNumberFormat="1" applyBorder="1" applyAlignment="1">
      <alignment horizontal="right"/>
    </xf>
    <xf numFmtId="178" fontId="0" fillId="0" borderId="39" xfId="0" applyNumberFormat="1" applyBorder="1" applyAlignment="1">
      <alignment horizontal="right"/>
    </xf>
    <xf numFmtId="178" fontId="0" fillId="0" borderId="45" xfId="0" applyNumberFormat="1" applyBorder="1" applyAlignment="1">
      <alignment horizontal="right"/>
    </xf>
    <xf numFmtId="178" fontId="0" fillId="0" borderId="64" xfId="0" applyNumberFormat="1" applyBorder="1" applyAlignment="1">
      <alignment horizontal="right"/>
    </xf>
    <xf numFmtId="179" fontId="0" fillId="0" borderId="5" xfId="0" applyNumberFormat="1" applyBorder="1" applyAlignment="1">
      <alignment horizontal="right" vertical="center"/>
    </xf>
    <xf numFmtId="179" fontId="0" fillId="0" borderId="45" xfId="0" applyNumberFormat="1" applyBorder="1" applyAlignment="1">
      <alignment horizontal="right" vertical="center"/>
    </xf>
    <xf numFmtId="0" fontId="0" fillId="0" borderId="65" xfId="0" applyBorder="1" applyAlignment="1">
      <alignment horizontal="right" vertical="center"/>
    </xf>
    <xf numFmtId="179" fontId="0" fillId="0" borderId="9" xfId="0" applyNumberFormat="1" applyBorder="1" applyAlignment="1">
      <alignment horizontal="right" vertical="center"/>
    </xf>
    <xf numFmtId="0" fontId="0" fillId="0" borderId="66" xfId="0" applyBorder="1" applyAlignment="1">
      <alignment horizontal="right" vertical="center"/>
    </xf>
    <xf numFmtId="179" fontId="0" fillId="0" borderId="5" xfId="0" applyNumberFormat="1" applyBorder="1" applyAlignment="1">
      <alignment horizontal="right"/>
    </xf>
    <xf numFmtId="179" fontId="0" fillId="0" borderId="45" xfId="0" applyNumberFormat="1" applyBorder="1" applyAlignment="1">
      <alignment horizontal="right"/>
    </xf>
    <xf numFmtId="179" fontId="0" fillId="0" borderId="64" xfId="0" applyNumberFormat="1" applyBorder="1" applyAlignment="1">
      <alignment horizontal="right"/>
    </xf>
    <xf numFmtId="0" fontId="0" fillId="0" borderId="67" xfId="0" applyBorder="1" applyAlignment="1">
      <alignment horizontal="center"/>
    </xf>
    <xf numFmtId="178" fontId="0" fillId="0" borderId="11" xfId="0" applyNumberFormat="1" applyBorder="1" applyAlignment="1">
      <alignment horizontal="right"/>
    </xf>
    <xf numFmtId="178" fontId="0" fillId="0" borderId="68" xfId="0" applyNumberFormat="1" applyBorder="1" applyAlignment="1">
      <alignment horizontal="right"/>
    </xf>
    <xf numFmtId="0" fontId="1" fillId="0" borderId="11" xfId="1" applyNumberFormat="1" applyBorder="1" applyAlignment="1">
      <alignment horizontal="center" vertical="center" shrinkToFit="1"/>
    </xf>
    <xf numFmtId="179" fontId="0" fillId="0" borderId="7" xfId="0" applyNumberFormat="1" applyBorder="1" applyAlignment="1">
      <alignment horizontal="right"/>
    </xf>
    <xf numFmtId="179" fontId="0" fillId="0" borderId="46" xfId="0" applyNumberFormat="1" applyBorder="1" applyAlignment="1">
      <alignment horizontal="right"/>
    </xf>
    <xf numFmtId="0" fontId="11" fillId="0" borderId="3" xfId="0" applyNumberFormat="1" applyFont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/>
    </xf>
    <xf numFmtId="0" fontId="11" fillId="0" borderId="7" xfId="0" applyNumberFormat="1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shrinkToFit="1"/>
    </xf>
    <xf numFmtId="0" fontId="11" fillId="0" borderId="13" xfId="0" applyNumberFormat="1" applyFont="1" applyBorder="1" applyAlignment="1">
      <alignment horizontal="center" vertical="center" shrinkToFit="1"/>
    </xf>
    <xf numFmtId="0" fontId="11" fillId="0" borderId="60" xfId="0" applyNumberFormat="1" applyFont="1" applyBorder="1" applyAlignment="1">
      <alignment horizontal="center" vertical="center" shrinkToFit="1"/>
    </xf>
    <xf numFmtId="0" fontId="11" fillId="0" borderId="7" xfId="0" applyNumberFormat="1" applyFont="1" applyBorder="1" applyAlignment="1">
      <alignment horizontal="center" vertical="center" shrinkToFit="1"/>
    </xf>
    <xf numFmtId="0" fontId="11" fillId="0" borderId="9" xfId="0" applyNumberFormat="1" applyFont="1" applyBorder="1" applyAlignment="1">
      <alignment horizontal="center" vertical="center" shrinkToFit="1"/>
    </xf>
    <xf numFmtId="0" fontId="11" fillId="0" borderId="5" xfId="0" applyNumberFormat="1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1" xfId="0" applyNumberFormat="1" applyFont="1" applyBorder="1" applyAlignment="1">
      <alignment horizontal="center" vertical="center" shrinkToFit="1"/>
    </xf>
    <xf numFmtId="0" fontId="11" fillId="0" borderId="3" xfId="0" applyNumberFormat="1" applyFont="1" applyBorder="1" applyAlignment="1">
      <alignment horizontal="center" vertical="center" shrinkToFit="1"/>
    </xf>
    <xf numFmtId="0" fontId="11" fillId="0" borderId="37" xfId="0" applyNumberFormat="1" applyFont="1" applyBorder="1" applyAlignment="1">
      <alignment horizontal="center" vertical="center" shrinkToFit="1"/>
    </xf>
    <xf numFmtId="0" fontId="11" fillId="0" borderId="5" xfId="1" applyNumberFormat="1" applyFont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0" fillId="0" borderId="69" xfId="0" applyNumberFormat="1" applyBorder="1"/>
    <xf numFmtId="0" fontId="11" fillId="0" borderId="11" xfId="0" applyNumberFormat="1" applyFont="1" applyBorder="1" applyAlignment="1">
      <alignment horizontal="center" vertical="center" shrinkToFit="1"/>
    </xf>
    <xf numFmtId="0" fontId="0" fillId="0" borderId="10" xfId="0" applyNumberFormat="1" applyBorder="1" applyAlignment="1">
      <alignment horizontal="center" vertical="center"/>
    </xf>
    <xf numFmtId="0" fontId="0" fillId="3" borderId="70" xfId="0" applyNumberFormat="1" applyFill="1" applyBorder="1"/>
    <xf numFmtId="0" fontId="0" fillId="3" borderId="39" xfId="0" applyNumberFormat="1" applyFill="1" applyBorder="1"/>
    <xf numFmtId="0" fontId="0" fillId="2" borderId="36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71" xfId="0" applyNumberFormat="1" applyBorder="1"/>
    <xf numFmtId="0" fontId="0" fillId="0" borderId="0" xfId="0" applyBorder="1" applyAlignment="1">
      <alignment horizontal="center" vertical="center" textRotation="255"/>
    </xf>
    <xf numFmtId="0" fontId="0" fillId="0" borderId="72" xfId="0" applyNumberFormat="1" applyBorder="1"/>
    <xf numFmtId="0" fontId="1" fillId="0" borderId="2" xfId="1" applyNumberFormat="1" applyBorder="1"/>
    <xf numFmtId="0" fontId="0" fillId="0" borderId="73" xfId="0" applyNumberFormat="1" applyFill="1" applyBorder="1" applyAlignment="1">
      <alignment horizontal="center" vertical="center" shrinkToFit="1"/>
    </xf>
    <xf numFmtId="0" fontId="0" fillId="0" borderId="73" xfId="0" applyNumberFormat="1" applyFill="1" applyBorder="1"/>
    <xf numFmtId="0" fontId="0" fillId="0" borderId="73" xfId="0" applyFill="1" applyBorder="1" applyAlignment="1">
      <alignment horizontal="center" vertical="center" shrinkToFit="1"/>
    </xf>
    <xf numFmtId="0" fontId="11" fillId="0" borderId="11" xfId="1" applyNumberFormat="1" applyFont="1" applyBorder="1" applyAlignment="1">
      <alignment horizontal="center" vertical="center" shrinkToFit="1"/>
    </xf>
    <xf numFmtId="0" fontId="11" fillId="0" borderId="7" xfId="1" applyNumberFormat="1" applyFont="1" applyBorder="1" applyAlignment="1">
      <alignment horizontal="center" vertical="center" shrinkToFit="1"/>
    </xf>
    <xf numFmtId="0" fontId="11" fillId="0" borderId="1" xfId="1" applyNumberFormat="1" applyFont="1" applyBorder="1" applyAlignment="1">
      <alignment horizontal="center" vertical="center" shrinkToFit="1"/>
    </xf>
    <xf numFmtId="0" fontId="11" fillId="0" borderId="3" xfId="1" applyNumberFormat="1" applyFont="1" applyBorder="1" applyAlignment="1">
      <alignment horizontal="center" vertical="center" shrinkToFit="1"/>
    </xf>
    <xf numFmtId="0" fontId="11" fillId="0" borderId="5" xfId="1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9" xfId="1" applyNumberFormat="1" applyFont="1" applyBorder="1" applyAlignment="1">
      <alignment horizontal="center" vertical="center" shrinkToFit="1"/>
    </xf>
    <xf numFmtId="0" fontId="10" fillId="0" borderId="74" xfId="0" applyFont="1" applyBorder="1" applyAlignment="1">
      <alignment horizontal="center"/>
    </xf>
    <xf numFmtId="0" fontId="0" fillId="0" borderId="66" xfId="0" applyBorder="1" applyAlignment="1"/>
    <xf numFmtId="0" fontId="0" fillId="0" borderId="65" xfId="0" applyBorder="1" applyAlignment="1"/>
    <xf numFmtId="177" fontId="0" fillId="0" borderId="45" xfId="0" applyNumberFormat="1" applyBorder="1" applyAlignment="1"/>
    <xf numFmtId="177" fontId="0" fillId="0" borderId="45" xfId="0" applyNumberFormat="1" applyBorder="1" applyAlignment="1">
      <alignment horizontal="center"/>
    </xf>
    <xf numFmtId="0" fontId="0" fillId="0" borderId="66" xfId="0" applyBorder="1" applyAlignment="1">
      <alignment horizontal="right"/>
    </xf>
    <xf numFmtId="0" fontId="0" fillId="0" borderId="65" xfId="0" applyBorder="1" applyAlignment="1">
      <alignment horizontal="right"/>
    </xf>
    <xf numFmtId="0" fontId="12" fillId="0" borderId="0" xfId="0" applyNumberFormat="1" applyFont="1" applyAlignment="1"/>
    <xf numFmtId="0" fontId="13" fillId="0" borderId="0" xfId="0" applyNumberFormat="1" applyFont="1" applyAlignment="1">
      <alignment horizontal="left" vertical="center"/>
    </xf>
    <xf numFmtId="0" fontId="14" fillId="0" borderId="0" xfId="0" applyNumberFormat="1" applyFont="1" applyAlignment="1"/>
    <xf numFmtId="0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182" fontId="12" fillId="0" borderId="0" xfId="0" applyNumberFormat="1" applyFont="1" applyAlignment="1">
      <alignment horizontal="right"/>
    </xf>
    <xf numFmtId="0" fontId="15" fillId="0" borderId="0" xfId="0" applyNumberFormat="1" applyFont="1" applyAlignment="1"/>
    <xf numFmtId="2" fontId="12" fillId="0" borderId="0" xfId="0" applyNumberFormat="1" applyFont="1" applyAlignment="1">
      <alignment horizontal="right"/>
    </xf>
    <xf numFmtId="182" fontId="12" fillId="0" borderId="0" xfId="0" applyNumberFormat="1" applyFont="1" applyAlignment="1"/>
    <xf numFmtId="0" fontId="0" fillId="0" borderId="0" xfId="0" applyBorder="1" applyAlignment="1">
      <alignment horizontal="right" vertical="center" shrinkToFit="1"/>
    </xf>
    <xf numFmtId="0" fontId="0" fillId="0" borderId="75" xfId="0" applyBorder="1"/>
    <xf numFmtId="178" fontId="0" fillId="0" borderId="68" xfId="0" applyNumberFormat="1" applyBorder="1"/>
    <xf numFmtId="0" fontId="0" fillId="0" borderId="65" xfId="0" applyBorder="1"/>
    <xf numFmtId="178" fontId="0" fillId="0" borderId="45" xfId="0" applyNumberFormat="1" applyBorder="1"/>
    <xf numFmtId="178" fontId="0" fillId="0" borderId="46" xfId="0" applyNumberFormat="1" applyBorder="1"/>
    <xf numFmtId="178" fontId="0" fillId="0" borderId="64" xfId="0" applyNumberFormat="1" applyBorder="1"/>
    <xf numFmtId="0" fontId="0" fillId="0" borderId="0" xfId="0" applyAlignment="1">
      <alignment horizontal="left"/>
    </xf>
    <xf numFmtId="178" fontId="0" fillId="0" borderId="13" xfId="0" applyNumberFormat="1" applyBorder="1" applyAlignment="1">
      <alignment horizontal="center"/>
    </xf>
    <xf numFmtId="179" fontId="0" fillId="0" borderId="5" xfId="0" applyNumberFormat="1" applyBorder="1" applyAlignment="1">
      <alignment horizontal="center"/>
    </xf>
    <xf numFmtId="178" fontId="0" fillId="0" borderId="11" xfId="0" applyNumberFormat="1" applyBorder="1" applyAlignment="1">
      <alignment horizontal="center"/>
    </xf>
    <xf numFmtId="0" fontId="12" fillId="0" borderId="0" xfId="0" applyNumberFormat="1" applyFont="1" applyAlignment="1">
      <alignment shrinkToFit="1"/>
    </xf>
    <xf numFmtId="0" fontId="0" fillId="0" borderId="0" xfId="0" applyNumberFormat="1" applyFill="1" applyBorder="1"/>
    <xf numFmtId="0" fontId="0" fillId="0" borderId="76" xfId="0" applyNumberFormat="1" applyBorder="1"/>
    <xf numFmtId="0" fontId="0" fillId="2" borderId="77" xfId="0" applyNumberFormat="1" applyFill="1" applyBorder="1"/>
    <xf numFmtId="0" fontId="0" fillId="0" borderId="9" xfId="0" applyNumberFormat="1" applyBorder="1" applyAlignment="1">
      <alignment horizontal="center" vertical="center"/>
    </xf>
    <xf numFmtId="0" fontId="0" fillId="2" borderId="23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3" xfId="1" applyNumberFormat="1" applyBorder="1" applyAlignment="1">
      <alignment horizontal="center" vertical="center" shrinkToFit="1"/>
    </xf>
    <xf numFmtId="0" fontId="11" fillId="0" borderId="13" xfId="1" applyNumberFormat="1" applyFont="1" applyBorder="1" applyAlignment="1">
      <alignment horizontal="center" vertical="center" shrinkToFit="1"/>
    </xf>
    <xf numFmtId="0" fontId="1" fillId="0" borderId="13" xfId="1" applyNumberFormat="1" applyBorder="1"/>
    <xf numFmtId="0" fontId="1" fillId="0" borderId="78" xfId="1" applyNumberFormat="1" applyBorder="1"/>
    <xf numFmtId="0" fontId="1" fillId="0" borderId="79" xfId="1" applyNumberFormat="1" applyBorder="1"/>
    <xf numFmtId="0" fontId="1" fillId="2" borderId="27" xfId="1" applyNumberFormat="1" applyFill="1" applyBorder="1"/>
    <xf numFmtId="0" fontId="0" fillId="0" borderId="73" xfId="0" applyFill="1" applyBorder="1" applyAlignment="1">
      <alignment vertical="center"/>
    </xf>
    <xf numFmtId="0" fontId="0" fillId="0" borderId="78" xfId="0" applyNumberFormat="1" applyBorder="1" applyAlignment="1">
      <alignment horizontal="center" vertical="center"/>
    </xf>
    <xf numFmtId="0" fontId="11" fillId="0" borderId="78" xfId="0" applyNumberFormat="1" applyFont="1" applyBorder="1" applyAlignment="1">
      <alignment horizontal="center" vertical="center"/>
    </xf>
    <xf numFmtId="0" fontId="0" fillId="2" borderId="58" xfId="0" applyNumberFormat="1" applyFill="1" applyBorder="1"/>
    <xf numFmtId="0" fontId="0" fillId="0" borderId="80" xfId="0" applyNumberFormat="1" applyFill="1" applyBorder="1"/>
    <xf numFmtId="0" fontId="0" fillId="0" borderId="81" xfId="0" applyNumberFormat="1" applyBorder="1"/>
    <xf numFmtId="0" fontId="9" fillId="0" borderId="9" xfId="0" applyFont="1" applyBorder="1" applyAlignment="1">
      <alignment vertical="center" wrapText="1"/>
    </xf>
    <xf numFmtId="0" fontId="0" fillId="0" borderId="7" xfId="1" applyNumberFormat="1" applyFont="1" applyBorder="1" applyAlignment="1">
      <alignment horizontal="center" vertical="center" shrinkToFit="1"/>
    </xf>
    <xf numFmtId="0" fontId="11" fillId="0" borderId="0" xfId="0" applyNumberFormat="1" applyFont="1" applyBorder="1" applyAlignment="1">
      <alignment horizontal="center" vertical="center" shrinkToFit="1"/>
    </xf>
    <xf numFmtId="0" fontId="0" fillId="0" borderId="15" xfId="0" applyNumberFormat="1" applyBorder="1" applyAlignment="1">
      <alignment horizontal="center" vertical="center" shrinkToFit="1"/>
    </xf>
    <xf numFmtId="0" fontId="11" fillId="0" borderId="15" xfId="0" applyNumberFormat="1" applyFont="1" applyBorder="1" applyAlignment="1">
      <alignment horizontal="center" vertical="center" shrinkToFit="1"/>
    </xf>
    <xf numFmtId="0" fontId="0" fillId="0" borderId="2" xfId="0" applyNumberFormat="1" applyBorder="1"/>
    <xf numFmtId="0" fontId="0" fillId="2" borderId="26" xfId="0" applyNumberFormat="1" applyFill="1" applyBorder="1" applyAlignment="1">
      <alignment horizontal="center" vertical="center"/>
    </xf>
    <xf numFmtId="0" fontId="0" fillId="0" borderId="37" xfId="0" applyBorder="1" applyAlignment="1">
      <alignment horizontal="center" vertical="center" shrinkToFit="1"/>
    </xf>
    <xf numFmtId="0" fontId="11" fillId="0" borderId="13" xfId="0" applyNumberFormat="1" applyFont="1" applyBorder="1" applyAlignment="1">
      <alignment horizontal="center" vertical="center"/>
    </xf>
    <xf numFmtId="179" fontId="0" fillId="0" borderId="39" xfId="0" applyNumberFormat="1" applyBorder="1" applyAlignment="1">
      <alignment horizontal="right" vertical="center"/>
    </xf>
    <xf numFmtId="178" fontId="0" fillId="0" borderId="5" xfId="0" applyNumberFormat="1" applyFill="1" applyBorder="1" applyAlignment="1">
      <alignment horizontal="right"/>
    </xf>
    <xf numFmtId="178" fontId="0" fillId="0" borderId="9" xfId="0" applyNumberFormat="1" applyFill="1" applyBorder="1" applyAlignment="1">
      <alignment horizontal="right"/>
    </xf>
    <xf numFmtId="178" fontId="0" fillId="0" borderId="13" xfId="0" applyNumberFormat="1" applyFill="1" applyBorder="1" applyAlignment="1">
      <alignment horizontal="right"/>
    </xf>
    <xf numFmtId="0" fontId="0" fillId="0" borderId="37" xfId="0" applyNumberFormat="1" applyBorder="1" applyAlignment="1">
      <alignment horizontal="center" vertical="center"/>
    </xf>
    <xf numFmtId="0" fontId="0" fillId="0" borderId="9" xfId="0" applyNumberFormat="1" applyFill="1" applyBorder="1"/>
    <xf numFmtId="0" fontId="0" fillId="0" borderId="11" xfId="0" applyNumberFormat="1" applyFill="1" applyBorder="1"/>
    <xf numFmtId="0" fontId="0" fillId="0" borderId="12" xfId="0" applyNumberFormat="1" applyFill="1" applyBorder="1"/>
    <xf numFmtId="0" fontId="9" fillId="0" borderId="5" xfId="0" applyFont="1" applyBorder="1" applyAlignment="1">
      <alignment vertical="center" wrapText="1" shrinkToFit="1"/>
    </xf>
    <xf numFmtId="0" fontId="0" fillId="0" borderId="37" xfId="0" applyNumberFormat="1" applyFill="1" applyBorder="1"/>
    <xf numFmtId="0" fontId="0" fillId="0" borderId="40" xfId="0" applyNumberFormat="1" applyFill="1" applyBorder="1"/>
    <xf numFmtId="0" fontId="0" fillId="2" borderId="24" xfId="0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178" fontId="0" fillId="0" borderId="7" xfId="0" applyNumberFormat="1" applyBorder="1" applyAlignment="1">
      <alignment horizontal="center"/>
    </xf>
    <xf numFmtId="178" fontId="0" fillId="0" borderId="46" xfId="0" applyNumberFormat="1" applyBorder="1" applyAlignment="1">
      <alignment horizontal="right"/>
    </xf>
    <xf numFmtId="0" fontId="9" fillId="0" borderId="1" xfId="0" applyFont="1" applyBorder="1" applyAlignment="1">
      <alignment vertical="center" wrapText="1" shrinkToFit="1"/>
    </xf>
    <xf numFmtId="0" fontId="9" fillId="0" borderId="5" xfId="0" applyFont="1" applyBorder="1" applyAlignment="1">
      <alignment horizontal="center" vertical="center" wrapText="1" shrinkToFit="1"/>
    </xf>
    <xf numFmtId="0" fontId="0" fillId="0" borderId="5" xfId="0" applyNumberFormat="1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1" fillId="0" borderId="15" xfId="1" applyNumberFormat="1" applyBorder="1"/>
    <xf numFmtId="0" fontId="1" fillId="0" borderId="76" xfId="1" applyNumberFormat="1" applyBorder="1"/>
    <xf numFmtId="0" fontId="0" fillId="2" borderId="28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0" xfId="0" applyNumberFormat="1" applyBorder="1" applyAlignment="1">
      <alignment horizontal="center" vertical="center"/>
    </xf>
    <xf numFmtId="0" fontId="0" fillId="3" borderId="82" xfId="0" applyNumberFormat="1" applyFill="1" applyBorder="1"/>
    <xf numFmtId="0" fontId="0" fillId="0" borderId="83" xfId="0" applyNumberFormat="1" applyFill="1" applyBorder="1" applyAlignment="1">
      <alignment horizontal="center" vertical="center" textRotation="255" shrinkToFit="1"/>
    </xf>
    <xf numFmtId="0" fontId="0" fillId="0" borderId="83" xfId="0" applyFill="1" applyBorder="1" applyAlignment="1">
      <alignment horizontal="center" vertical="center" textRotation="255"/>
    </xf>
    <xf numFmtId="0" fontId="0" fillId="0" borderId="83" xfId="0" applyFill="1" applyBorder="1" applyAlignment="1">
      <alignment horizontal="center" vertical="center"/>
    </xf>
    <xf numFmtId="0" fontId="0" fillId="0" borderId="83" xfId="0" applyNumberFormat="1" applyFill="1" applyBorder="1"/>
    <xf numFmtId="0" fontId="0" fillId="0" borderId="0" xfId="0" applyNumberFormat="1" applyFill="1" applyBorder="1" applyAlignment="1">
      <alignment horizontal="center" vertical="center" textRotation="255" shrinkToFit="1"/>
    </xf>
    <xf numFmtId="0" fontId="0" fillId="0" borderId="0" xfId="0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/>
    </xf>
    <xf numFmtId="0" fontId="1" fillId="0" borderId="15" xfId="1" applyNumberFormat="1" applyBorder="1" applyAlignment="1">
      <alignment horizontal="center" vertical="center" shrinkToFit="1"/>
    </xf>
    <xf numFmtId="0" fontId="0" fillId="0" borderId="52" xfId="0" applyNumberFormat="1" applyBorder="1" applyAlignment="1">
      <alignment horizontal="center" vertical="center" shrinkToFit="1"/>
    </xf>
    <xf numFmtId="0" fontId="11" fillId="0" borderId="52" xfId="0" applyNumberFormat="1" applyFont="1" applyBorder="1" applyAlignment="1">
      <alignment horizontal="center" vertical="center" shrinkToFit="1"/>
    </xf>
    <xf numFmtId="0" fontId="0" fillId="0" borderId="52" xfId="0" applyNumberFormat="1" applyBorder="1"/>
    <xf numFmtId="0" fontId="0" fillId="0" borderId="42" xfId="0" applyNumberFormat="1" applyBorder="1"/>
    <xf numFmtId="0" fontId="0" fillId="2" borderId="84" xfId="0" applyNumberFormat="1" applyFill="1" applyBorder="1"/>
    <xf numFmtId="0" fontId="9" fillId="0" borderId="78" xfId="0" applyNumberFormat="1" applyFont="1" applyBorder="1" applyAlignment="1">
      <alignment vertical="center" wrapText="1"/>
    </xf>
    <xf numFmtId="0" fontId="9" fillId="0" borderId="78" xfId="0" applyNumberFormat="1" applyFont="1" applyBorder="1" applyAlignment="1">
      <alignment vertical="center" wrapText="1" shrinkToFit="1"/>
    </xf>
    <xf numFmtId="0" fontId="0" fillId="2" borderId="85" xfId="0" applyFill="1" applyBorder="1" applyAlignment="1">
      <alignment horizontal="center" vertical="center"/>
    </xf>
    <xf numFmtId="0" fontId="0" fillId="0" borderId="52" xfId="0" applyNumberFormat="1" applyBorder="1" applyAlignment="1">
      <alignment vertical="center"/>
    </xf>
    <xf numFmtId="0" fontId="0" fillId="0" borderId="52" xfId="0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9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 shrinkToFit="1"/>
    </xf>
    <xf numFmtId="0" fontId="9" fillId="0" borderId="37" xfId="0" applyFont="1" applyBorder="1" applyAlignment="1">
      <alignment vertical="center" wrapText="1" shrinkToFit="1"/>
    </xf>
    <xf numFmtId="0" fontId="9" fillId="0" borderId="37" xfId="0" applyFont="1" applyBorder="1" applyAlignment="1">
      <alignment vertical="center" wrapText="1"/>
    </xf>
    <xf numFmtId="0" fontId="1" fillId="0" borderId="37" xfId="1" applyNumberFormat="1" applyBorder="1"/>
    <xf numFmtId="0" fontId="1" fillId="0" borderId="40" xfId="1" applyNumberFormat="1" applyBorder="1"/>
    <xf numFmtId="0" fontId="9" fillId="0" borderId="7" xfId="0" applyFont="1" applyBorder="1" applyAlignment="1">
      <alignment vertical="center" wrapText="1" shrinkToFit="1"/>
    </xf>
    <xf numFmtId="0" fontId="1" fillId="0" borderId="37" xfId="1" applyNumberFormat="1" applyBorder="1" applyAlignment="1">
      <alignment horizontal="center" vertical="center" shrinkToFit="1"/>
    </xf>
    <xf numFmtId="0" fontId="11" fillId="0" borderId="37" xfId="1" applyNumberFormat="1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/>
    </xf>
    <xf numFmtId="0" fontId="11" fillId="0" borderId="15" xfId="1" applyNumberFormat="1" applyFont="1" applyBorder="1" applyAlignment="1">
      <alignment horizontal="center" vertical="center" shrinkToFit="1"/>
    </xf>
    <xf numFmtId="0" fontId="0" fillId="0" borderId="3" xfId="1" applyNumberFormat="1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 shrinkToFit="1"/>
    </xf>
    <xf numFmtId="0" fontId="0" fillId="0" borderId="83" xfId="0" applyNumberFormat="1" applyFill="1" applyBorder="1" applyAlignment="1">
      <alignment horizontal="center" vertical="center" textRotation="255"/>
    </xf>
    <xf numFmtId="0" fontId="9" fillId="0" borderId="83" xfId="0" applyFont="1" applyFill="1" applyBorder="1" applyAlignment="1">
      <alignment wrapText="1"/>
    </xf>
    <xf numFmtId="0" fontId="9" fillId="0" borderId="83" xfId="0" applyFont="1" applyFill="1" applyBorder="1" applyAlignment="1">
      <alignment vertical="center" wrapText="1"/>
    </xf>
    <xf numFmtId="0" fontId="0" fillId="0" borderId="83" xfId="0" applyNumberFormat="1" applyFill="1" applyBorder="1" applyAlignment="1">
      <alignment horizontal="center" vertical="center" shrinkToFit="1"/>
    </xf>
    <xf numFmtId="0" fontId="11" fillId="0" borderId="83" xfId="0" applyNumberFormat="1" applyFont="1" applyFill="1" applyBorder="1" applyAlignment="1">
      <alignment horizontal="center" vertical="center" shrinkToFit="1"/>
    </xf>
    <xf numFmtId="0" fontId="0" fillId="0" borderId="83" xfId="0" applyFill="1" applyBorder="1" applyAlignment="1">
      <alignment horizontal="center" vertical="center" shrinkToFit="1"/>
    </xf>
    <xf numFmtId="0" fontId="0" fillId="0" borderId="0" xfId="0" applyNumberForma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vertical="center" wrapText="1"/>
    </xf>
    <xf numFmtId="0" fontId="0" fillId="0" borderId="0" xfId="0" applyNumberFormat="1" applyFill="1" applyBorder="1" applyAlignment="1">
      <alignment horizontal="center" vertical="center" shrinkToFit="1"/>
    </xf>
    <xf numFmtId="0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1" fillId="0" borderId="0" xfId="1" applyNumberFormat="1" applyBorder="1" applyAlignment="1">
      <alignment horizontal="center" vertical="center" shrinkToFit="1"/>
    </xf>
    <xf numFmtId="0" fontId="1" fillId="0" borderId="0" xfId="1" applyNumberFormat="1" applyBorder="1"/>
    <xf numFmtId="0" fontId="0" fillId="0" borderId="0" xfId="0" applyBorder="1" applyAlignment="1">
      <alignment horizontal="center" vertical="center" textRotation="255" shrinkToFit="1"/>
    </xf>
    <xf numFmtId="0" fontId="1" fillId="0" borderId="0" xfId="1" applyNumberFormat="1" applyFont="1" applyBorder="1" applyAlignment="1">
      <alignment horizontal="center" vertical="center" shrinkToFit="1"/>
    </xf>
    <xf numFmtId="0" fontId="1" fillId="0" borderId="0" xfId="1" applyNumberFormat="1" applyFill="1" applyBorder="1" applyAlignment="1"/>
    <xf numFmtId="0" fontId="1" fillId="0" borderId="83" xfId="1" applyNumberFormat="1" applyFill="1" applyBorder="1" applyAlignment="1">
      <alignment horizontal="center" vertical="center" shrinkToFit="1"/>
    </xf>
    <xf numFmtId="0" fontId="11" fillId="0" borderId="83" xfId="1" applyNumberFormat="1" applyFont="1" applyFill="1" applyBorder="1" applyAlignment="1">
      <alignment horizontal="center" vertical="center" shrinkToFit="1"/>
    </xf>
    <xf numFmtId="0" fontId="1" fillId="0" borderId="83" xfId="1" applyNumberFormat="1" applyFill="1" applyBorder="1"/>
    <xf numFmtId="0" fontId="1" fillId="0" borderId="0" xfId="1" applyNumberFormat="1" applyFill="1" applyBorder="1" applyAlignment="1">
      <alignment horizontal="center" vertical="center" shrinkToFit="1"/>
    </xf>
    <xf numFmtId="0" fontId="11" fillId="0" borderId="0" xfId="1" applyNumberFormat="1" applyFont="1" applyFill="1" applyBorder="1" applyAlignment="1">
      <alignment horizontal="center" vertical="center" shrinkToFit="1"/>
    </xf>
    <xf numFmtId="0" fontId="1" fillId="0" borderId="0" xfId="1" applyNumberFormat="1" applyFill="1" applyBorder="1"/>
    <xf numFmtId="0" fontId="9" fillId="0" borderId="83" xfId="0" applyFont="1" applyFill="1" applyBorder="1" applyAlignment="1">
      <alignment vertical="center" wrapText="1" shrinkToFit="1"/>
    </xf>
    <xf numFmtId="0" fontId="9" fillId="0" borderId="0" xfId="0" applyFont="1" applyFill="1" applyBorder="1" applyAlignment="1">
      <alignment vertical="center" wrapText="1" shrinkToFit="1"/>
    </xf>
    <xf numFmtId="0" fontId="0" fillId="0" borderId="5" xfId="0" applyBorder="1"/>
    <xf numFmtId="0" fontId="0" fillId="0" borderId="9" xfId="1" applyNumberFormat="1" applyFont="1" applyBorder="1" applyAlignment="1">
      <alignment horizontal="center" vertical="center" shrinkToFit="1"/>
    </xf>
    <xf numFmtId="0" fontId="0" fillId="0" borderId="5" xfId="1" applyNumberFormat="1" applyFont="1" applyBorder="1" applyAlignment="1">
      <alignment horizontal="center" vertical="center" shrinkToFit="1"/>
    </xf>
    <xf numFmtId="0" fontId="0" fillId="0" borderId="3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/>
    <xf numFmtId="0" fontId="0" fillId="0" borderId="22" xfId="0" applyFill="1" applyBorder="1"/>
    <xf numFmtId="0" fontId="1" fillId="2" borderId="77" xfId="1" applyNumberFormat="1" applyFill="1" applyBorder="1"/>
    <xf numFmtId="0" fontId="0" fillId="2" borderId="10" xfId="0" applyNumberFormat="1" applyFill="1" applyBorder="1"/>
    <xf numFmtId="0" fontId="0" fillId="2" borderId="70" xfId="0" applyNumberFormat="1" applyFill="1" applyBorder="1"/>
    <xf numFmtId="0" fontId="0" fillId="0" borderId="36" xfId="0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 shrinkToFit="1"/>
    </xf>
    <xf numFmtId="0" fontId="0" fillId="0" borderId="6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86" xfId="0" applyBorder="1"/>
    <xf numFmtId="178" fontId="0" fillId="0" borderId="7" xfId="0" applyNumberFormat="1" applyBorder="1" applyAlignment="1">
      <alignment horizontal="right"/>
    </xf>
    <xf numFmtId="178" fontId="0" fillId="0" borderId="39" xfId="0" applyNumberFormat="1" applyBorder="1" applyAlignment="1"/>
    <xf numFmtId="178" fontId="0" fillId="0" borderId="45" xfId="0" applyNumberFormat="1" applyBorder="1" applyAlignment="1"/>
    <xf numFmtId="178" fontId="0" fillId="0" borderId="64" xfId="0" applyNumberFormat="1" applyBorder="1" applyAlignment="1"/>
    <xf numFmtId="178" fontId="0" fillId="0" borderId="68" xfId="0" applyNumberFormat="1" applyBorder="1" applyAlignment="1"/>
    <xf numFmtId="178" fontId="0" fillId="0" borderId="45" xfId="0" applyNumberFormat="1" applyBorder="1" applyAlignment="1">
      <alignment horizontal="center"/>
    </xf>
    <xf numFmtId="178" fontId="0" fillId="0" borderId="3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3" xfId="0" applyNumberFormat="1" applyBorder="1" applyAlignment="1" applyProtection="1">
      <alignment horizontal="left" vertical="center" shrinkToFit="1"/>
    </xf>
    <xf numFmtId="178" fontId="0" fillId="0" borderId="64" xfId="0" applyNumberFormat="1" applyBorder="1" applyAlignment="1">
      <alignment horizontal="center"/>
    </xf>
    <xf numFmtId="178" fontId="0" fillId="0" borderId="68" xfId="0" applyNumberFormat="1" applyBorder="1" applyAlignment="1">
      <alignment horizontal="center"/>
    </xf>
    <xf numFmtId="0" fontId="0" fillId="0" borderId="60" xfId="0" applyNumberFormat="1" applyBorder="1" applyAlignment="1">
      <alignment horizontal="center" vertical="center" textRotation="255" shrinkToFit="1"/>
    </xf>
    <xf numFmtId="0" fontId="0" fillId="0" borderId="37" xfId="0" applyNumberFormat="1" applyBorder="1" applyAlignment="1">
      <alignment horizontal="center" vertical="center" textRotation="255" shrinkToFit="1"/>
    </xf>
    <xf numFmtId="0" fontId="0" fillId="0" borderId="60" xfId="0" applyNumberFormat="1" applyBorder="1" applyAlignment="1">
      <alignment horizontal="center" vertical="center" textRotation="255"/>
    </xf>
    <xf numFmtId="0" fontId="0" fillId="0" borderId="37" xfId="0" applyNumberFormat="1" applyBorder="1" applyAlignment="1">
      <alignment horizontal="center" vertical="center" textRotation="255"/>
    </xf>
    <xf numFmtId="0" fontId="0" fillId="0" borderId="25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62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0" fillId="0" borderId="62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0" xfId="0" applyBorder="1" applyAlignment="1">
      <alignment horizontal="center" vertical="center" textRotation="255" shrinkToFit="1"/>
    </xf>
    <xf numFmtId="0" fontId="1" fillId="0" borderId="37" xfId="0" applyFont="1" applyBorder="1" applyAlignment="1">
      <alignment horizontal="center" vertical="center" textRotation="255" shrinkToFit="1"/>
    </xf>
    <xf numFmtId="0" fontId="1" fillId="0" borderId="15" xfId="0" applyFont="1" applyBorder="1" applyAlignment="1">
      <alignment horizontal="center" vertical="center" textRotation="255" shrinkToFit="1"/>
    </xf>
    <xf numFmtId="0" fontId="3" fillId="0" borderId="3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87" xfId="0" applyNumberFormat="1" applyBorder="1" applyAlignment="1">
      <alignment horizontal="center" vertical="center" textRotation="255"/>
    </xf>
    <xf numFmtId="0" fontId="0" fillId="0" borderId="88" xfId="0" applyNumberFormat="1" applyBorder="1" applyAlignment="1">
      <alignment horizontal="center" vertical="center" textRotation="255"/>
    </xf>
    <xf numFmtId="0" fontId="0" fillId="0" borderId="94" xfId="0" applyNumberFormat="1" applyBorder="1" applyAlignment="1">
      <alignment horizontal="center" vertical="center" textRotation="255"/>
    </xf>
    <xf numFmtId="0" fontId="0" fillId="0" borderId="95" xfId="0" applyBorder="1" applyAlignment="1">
      <alignment horizontal="center" vertical="center" textRotation="255"/>
    </xf>
    <xf numFmtId="0" fontId="0" fillId="0" borderId="88" xfId="0" applyBorder="1" applyAlignment="1">
      <alignment horizontal="center" vertical="center" textRotation="255"/>
    </xf>
    <xf numFmtId="0" fontId="0" fillId="0" borderId="94" xfId="0" applyBorder="1" applyAlignment="1">
      <alignment horizontal="center" vertical="center" textRotation="255"/>
    </xf>
    <xf numFmtId="0" fontId="0" fillId="0" borderId="89" xfId="0" applyBorder="1" applyAlignment="1">
      <alignment horizontal="center" vertical="center" textRotation="255"/>
    </xf>
    <xf numFmtId="0" fontId="0" fillId="0" borderId="17" xfId="0" applyNumberFormat="1" applyBorder="1" applyAlignment="1">
      <alignment horizontal="center" vertical="center" textRotation="255" shrinkToFit="1"/>
    </xf>
    <xf numFmtId="0" fontId="0" fillId="0" borderId="78" xfId="0" applyNumberFormat="1" applyBorder="1" applyAlignment="1">
      <alignment horizontal="center" vertical="center" textRotation="255" shrinkToFit="1"/>
    </xf>
    <xf numFmtId="0" fontId="0" fillId="0" borderId="17" xfId="0" applyBorder="1" applyAlignment="1">
      <alignment horizontal="center" vertical="center" textRotation="255"/>
    </xf>
    <xf numFmtId="0" fontId="1" fillId="0" borderId="78" xfId="0" applyFont="1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 shrinkToFit="1"/>
    </xf>
    <xf numFmtId="0" fontId="0" fillId="0" borderId="37" xfId="0" applyBorder="1" applyAlignment="1">
      <alignment horizontal="center" vertical="center" textRotation="255" shrinkToFit="1"/>
    </xf>
    <xf numFmtId="0" fontId="0" fillId="0" borderId="78" xfId="0" applyBorder="1" applyAlignment="1">
      <alignment horizontal="center" vertical="center" textRotation="255" shrinkToFit="1"/>
    </xf>
    <xf numFmtId="0" fontId="0" fillId="0" borderId="15" xfId="0" applyNumberFormat="1" applyBorder="1" applyAlignment="1">
      <alignment horizontal="center" vertical="center" textRotation="255" shrinkToFit="1"/>
    </xf>
    <xf numFmtId="0" fontId="0" fillId="0" borderId="60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0" fillId="0" borderId="87" xfId="0" applyBorder="1" applyAlignment="1">
      <alignment horizontal="center" vertical="center" textRotation="255"/>
    </xf>
    <xf numFmtId="0" fontId="0" fillId="0" borderId="89" xfId="0" applyNumberFormat="1" applyBorder="1" applyAlignment="1">
      <alignment horizontal="center" vertical="center" textRotation="255"/>
    </xf>
    <xf numFmtId="0" fontId="0" fillId="0" borderId="87" xfId="0" applyNumberFormat="1" applyBorder="1" applyAlignment="1">
      <alignment horizontal="center" vertical="center" textRotation="255" shrinkToFit="1"/>
    </xf>
    <xf numFmtId="0" fontId="0" fillId="0" borderId="88" xfId="0" applyNumberFormat="1" applyBorder="1" applyAlignment="1">
      <alignment horizontal="center" vertical="center" textRotation="255" shrinkToFit="1"/>
    </xf>
    <xf numFmtId="0" fontId="3" fillId="0" borderId="90" xfId="1" applyNumberFormat="1" applyFont="1" applyBorder="1" applyAlignment="1">
      <alignment horizontal="center" vertical="center"/>
    </xf>
    <xf numFmtId="0" fontId="3" fillId="0" borderId="93" xfId="1" applyNumberFormat="1" applyFont="1" applyBorder="1" applyAlignment="1">
      <alignment horizontal="center" vertical="center"/>
    </xf>
    <xf numFmtId="0" fontId="0" fillId="0" borderId="78" xfId="0" applyNumberForma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 shrinkToFit="1"/>
    </xf>
    <xf numFmtId="0" fontId="1" fillId="0" borderId="37" xfId="0" applyFont="1" applyBorder="1" applyAlignment="1">
      <alignment horizontal="center" vertical="center" textRotation="255"/>
    </xf>
    <xf numFmtId="0" fontId="3" fillId="0" borderId="90" xfId="0" applyNumberFormat="1" applyFont="1" applyBorder="1" applyAlignment="1">
      <alignment horizontal="center" vertical="center"/>
    </xf>
    <xf numFmtId="0" fontId="3" fillId="0" borderId="91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 textRotation="255" shrinkToFit="1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2" xfId="0" applyNumberForma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 textRotation="255" shrinkToFit="1"/>
    </xf>
    <xf numFmtId="0" fontId="7" fillId="0" borderId="1" xfId="0" applyNumberFormat="1" applyFont="1" applyBorder="1" applyAlignment="1">
      <alignment horizontal="center" vertical="center" textRotation="255" shrinkToFit="1"/>
    </xf>
    <xf numFmtId="0" fontId="6" fillId="0" borderId="3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60" xfId="1" applyNumberFormat="1" applyFont="1" applyBorder="1" applyAlignment="1">
      <alignment horizontal="center" vertical="center" textRotation="255" shrinkToFit="1"/>
    </xf>
    <xf numFmtId="0" fontId="1" fillId="0" borderId="15" xfId="1" applyNumberFormat="1" applyBorder="1" applyAlignment="1">
      <alignment horizontal="center" vertical="center" textRotation="255" shrinkToFit="1"/>
    </xf>
    <xf numFmtId="0" fontId="6" fillId="0" borderId="3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60" xfId="1" applyNumberFormat="1" applyFont="1" applyBorder="1" applyAlignment="1">
      <alignment horizontal="center" vertical="center" shrinkToFit="1"/>
    </xf>
    <xf numFmtId="0" fontId="1" fillId="0" borderId="15" xfId="1" applyNumberFormat="1" applyBorder="1" applyAlignment="1">
      <alignment horizontal="center" vertical="center" shrinkToFit="1"/>
    </xf>
    <xf numFmtId="0" fontId="0" fillId="0" borderId="42" xfId="0" applyNumberFormat="1" applyBorder="1" applyAlignment="1"/>
    <xf numFmtId="0" fontId="0" fillId="0" borderId="59" xfId="0" applyNumberFormat="1" applyBorder="1" applyAlignment="1"/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4" fillId="0" borderId="77" xfId="0" applyNumberFormat="1" applyFont="1" applyBorder="1" applyAlignment="1">
      <alignment horizontal="center" vertical="center" wrapText="1"/>
    </xf>
    <xf numFmtId="0" fontId="4" fillId="0" borderId="62" xfId="1" applyNumberFormat="1" applyFont="1" applyBorder="1" applyAlignment="1">
      <alignment horizontal="center" vertical="center" wrapText="1"/>
    </xf>
    <xf numFmtId="0" fontId="4" fillId="0" borderId="77" xfId="1" applyNumberFormat="1" applyFon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/>
    </xf>
    <xf numFmtId="0" fontId="0" fillId="2" borderId="42" xfId="0" applyNumberFormat="1" applyFill="1" applyBorder="1" applyAlignment="1"/>
    <xf numFmtId="0" fontId="0" fillId="2" borderId="43" xfId="0" applyFill="1" applyBorder="1" applyAlignment="1"/>
    <xf numFmtId="0" fontId="0" fillId="3" borderId="62" xfId="0" applyNumberFormat="1" applyFill="1" applyBorder="1" applyAlignment="1"/>
    <xf numFmtId="0" fontId="0" fillId="3" borderId="28" xfId="0" applyFill="1" applyBorder="1" applyAlignment="1"/>
    <xf numFmtId="0" fontId="0" fillId="3" borderId="58" xfId="0" applyFill="1" applyBorder="1" applyAlignment="1"/>
    <xf numFmtId="0" fontId="4" fillId="0" borderId="3" xfId="1" applyNumberFormat="1" applyFont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87" xfId="0" applyBorder="1" applyAlignment="1">
      <alignment horizontal="center" vertical="center" shrinkToFit="1"/>
    </xf>
    <xf numFmtId="0" fontId="0" fillId="0" borderId="88" xfId="0" applyBorder="1" applyAlignment="1">
      <alignment horizontal="center" vertical="center" shrinkToFit="1"/>
    </xf>
    <xf numFmtId="0" fontId="0" fillId="0" borderId="89" xfId="0" applyBorder="1" applyAlignment="1">
      <alignment horizontal="center" vertical="center" shrinkToFit="1"/>
    </xf>
    <xf numFmtId="0" fontId="0" fillId="0" borderId="44" xfId="0" applyNumberFormat="1" applyBorder="1" applyAlignment="1">
      <alignment horizontal="center" vertical="center"/>
    </xf>
    <xf numFmtId="0" fontId="0" fillId="0" borderId="59" xfId="0" applyNumberForma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textRotation="255" wrapText="1" shrinkToFit="1"/>
    </xf>
    <xf numFmtId="0" fontId="9" fillId="0" borderId="15" xfId="0" applyFont="1" applyBorder="1" applyAlignment="1">
      <alignment horizontal="center" vertical="center" textRotation="255" wrapText="1" shrinkToFit="1"/>
    </xf>
    <xf numFmtId="0" fontId="3" fillId="0" borderId="91" xfId="1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6" xfId="0" applyBorder="1" applyAlignment="1"/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1"/>
  <sheetViews>
    <sheetView tabSelected="1" workbookViewId="0">
      <selection activeCell="I6" sqref="I6"/>
    </sheetView>
  </sheetViews>
  <sheetFormatPr defaultRowHeight="13.5"/>
  <cols>
    <col min="1" max="1" width="2.75" customWidth="1"/>
    <col min="2" max="4" width="4.375" customWidth="1"/>
    <col min="5" max="5" width="17.5" customWidth="1"/>
    <col min="6" max="6" width="2.75" customWidth="1"/>
    <col min="7" max="7" width="9.375" customWidth="1"/>
    <col min="8" max="8" width="2.75" customWidth="1"/>
    <col min="9" max="9" width="9.375" customWidth="1"/>
    <col min="10" max="10" width="2.75" customWidth="1"/>
    <col min="11" max="11" width="9.375" customWidth="1"/>
    <col min="12" max="12" width="2.75" customWidth="1"/>
    <col min="13" max="13" width="9.375" customWidth="1"/>
    <col min="14" max="14" width="2.75" customWidth="1"/>
    <col min="15" max="15" width="9.375" customWidth="1"/>
  </cols>
  <sheetData>
    <row r="1" spans="1:15" ht="19.5" thickBot="1">
      <c r="A1" s="2" t="s">
        <v>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4.25" thickTop="1">
      <c r="A2" s="443" t="s">
        <v>0</v>
      </c>
      <c r="B2" s="404" t="s">
        <v>1</v>
      </c>
      <c r="C2" s="404" t="s">
        <v>2</v>
      </c>
      <c r="D2" s="452" t="s">
        <v>9</v>
      </c>
      <c r="E2" s="404" t="s">
        <v>10</v>
      </c>
      <c r="F2" s="450" t="s">
        <v>3</v>
      </c>
      <c r="G2" s="404" t="s">
        <v>6</v>
      </c>
      <c r="H2" s="404"/>
      <c r="I2" s="404" t="s">
        <v>14</v>
      </c>
      <c r="J2" s="404"/>
      <c r="K2" s="404" t="s">
        <v>15</v>
      </c>
      <c r="L2" s="404"/>
      <c r="M2" s="466" t="s">
        <v>7</v>
      </c>
      <c r="N2" s="467"/>
      <c r="O2" s="406" t="s">
        <v>8</v>
      </c>
    </row>
    <row r="3" spans="1:15" ht="14.25" thickBot="1">
      <c r="A3" s="444"/>
      <c r="B3" s="405"/>
      <c r="C3" s="405"/>
      <c r="D3" s="453"/>
      <c r="E3" s="405"/>
      <c r="F3" s="451"/>
      <c r="G3" s="4" t="s">
        <v>4</v>
      </c>
      <c r="H3" s="4" t="s">
        <v>5</v>
      </c>
      <c r="I3" s="4" t="s">
        <v>4</v>
      </c>
      <c r="J3" s="4" t="s">
        <v>5</v>
      </c>
      <c r="K3" s="4" t="s">
        <v>4</v>
      </c>
      <c r="L3" s="4" t="s">
        <v>5</v>
      </c>
      <c r="M3" s="4" t="s">
        <v>4</v>
      </c>
      <c r="N3" s="5" t="s">
        <v>5</v>
      </c>
      <c r="O3" s="469"/>
    </row>
    <row r="4" spans="1:15" ht="26.25" customHeight="1" thickTop="1">
      <c r="A4" s="416">
        <v>1</v>
      </c>
      <c r="B4" s="397"/>
      <c r="C4" s="431"/>
      <c r="D4" s="28">
        <v>1</v>
      </c>
      <c r="E4" s="180"/>
      <c r="F4" s="28"/>
      <c r="G4" s="7"/>
      <c r="H4" s="7"/>
      <c r="I4" s="7"/>
      <c r="J4" s="7"/>
      <c r="K4" s="7"/>
      <c r="L4" s="7"/>
      <c r="M4" s="58"/>
      <c r="N4" s="8"/>
      <c r="O4" s="408"/>
    </row>
    <row r="5" spans="1:15" ht="26.25" customHeight="1">
      <c r="A5" s="417"/>
      <c r="B5" s="398"/>
      <c r="C5" s="442"/>
      <c r="D5" s="29">
        <v>2</v>
      </c>
      <c r="E5" s="181"/>
      <c r="F5" s="29"/>
      <c r="G5" s="10"/>
      <c r="H5" s="10"/>
      <c r="I5" s="10"/>
      <c r="J5" s="10"/>
      <c r="K5" s="10"/>
      <c r="L5" s="10"/>
      <c r="M5" s="59"/>
      <c r="N5" s="11"/>
      <c r="O5" s="409"/>
    </row>
    <row r="6" spans="1:15" ht="26.25" customHeight="1">
      <c r="A6" s="417"/>
      <c r="B6" s="398"/>
      <c r="C6" s="442"/>
      <c r="D6" s="29">
        <v>3</v>
      </c>
      <c r="E6" s="191"/>
      <c r="F6" s="29"/>
      <c r="G6" s="29"/>
      <c r="H6" s="10"/>
      <c r="I6" s="10"/>
      <c r="J6" s="10"/>
      <c r="K6" s="10"/>
      <c r="L6" s="10"/>
      <c r="M6" s="59"/>
      <c r="N6" s="11"/>
      <c r="O6" s="409"/>
    </row>
    <row r="7" spans="1:15" ht="26.25" customHeight="1" thickBot="1">
      <c r="A7" s="417"/>
      <c r="B7" s="398"/>
      <c r="C7" s="442"/>
      <c r="D7" s="30">
        <v>4</v>
      </c>
      <c r="E7" s="182"/>
      <c r="F7" s="30"/>
      <c r="G7" s="13"/>
      <c r="H7" s="13"/>
      <c r="I7" s="13"/>
      <c r="J7" s="13"/>
      <c r="K7" s="13"/>
      <c r="L7" s="13"/>
      <c r="M7" s="60"/>
      <c r="N7" s="14"/>
      <c r="O7" s="409"/>
    </row>
    <row r="8" spans="1:15" ht="26.25" customHeight="1" thickBot="1">
      <c r="A8" s="417"/>
      <c r="B8" s="398"/>
      <c r="C8" s="442"/>
      <c r="D8" s="446" t="s">
        <v>18</v>
      </c>
      <c r="E8" s="447"/>
      <c r="F8" s="449"/>
      <c r="G8" s="448"/>
      <c r="H8" s="449"/>
      <c r="I8" s="448"/>
      <c r="J8" s="449"/>
      <c r="K8" s="448"/>
      <c r="L8" s="449"/>
      <c r="M8" s="93"/>
      <c r="N8" s="92"/>
      <c r="O8" s="409"/>
    </row>
    <row r="9" spans="1:15" ht="26.25" customHeight="1" thickBot="1">
      <c r="A9" s="417"/>
      <c r="B9" s="423"/>
      <c r="C9" s="425"/>
      <c r="D9" s="253">
        <v>101</v>
      </c>
      <c r="E9" s="253"/>
      <c r="F9" s="253"/>
      <c r="G9" s="31"/>
      <c r="H9" s="253"/>
      <c r="I9" s="31"/>
      <c r="J9" s="253"/>
      <c r="K9" s="31"/>
      <c r="L9" s="253"/>
      <c r="M9" s="280"/>
      <c r="N9" s="264"/>
      <c r="O9" s="322"/>
    </row>
    <row r="10" spans="1:15" ht="26.25" customHeight="1" thickBot="1">
      <c r="A10" s="417"/>
      <c r="B10" s="424"/>
      <c r="C10" s="426"/>
      <c r="D10" s="140">
        <v>102</v>
      </c>
      <c r="E10" s="140"/>
      <c r="F10" s="140"/>
      <c r="G10" s="279"/>
      <c r="H10" s="140"/>
      <c r="I10" s="279"/>
      <c r="J10" s="140"/>
      <c r="K10" s="279"/>
      <c r="L10" s="140"/>
      <c r="M10" s="281"/>
      <c r="N10" s="264"/>
      <c r="O10" s="263"/>
    </row>
    <row r="11" spans="1:15" ht="26.25" customHeight="1">
      <c r="A11" s="417"/>
      <c r="B11" s="423"/>
      <c r="C11" s="427"/>
      <c r="D11" s="48">
        <v>5</v>
      </c>
      <c r="E11" s="183"/>
      <c r="F11" s="145"/>
      <c r="G11" s="16"/>
      <c r="H11" s="16"/>
      <c r="I11" s="16"/>
      <c r="J11" s="16"/>
      <c r="K11" s="16"/>
      <c r="L11" s="16"/>
      <c r="M11" s="61"/>
      <c r="N11" s="17"/>
      <c r="O11" s="468"/>
    </row>
    <row r="12" spans="1:15" ht="26.25" customHeight="1">
      <c r="A12" s="417"/>
      <c r="B12" s="398"/>
      <c r="C12" s="428"/>
      <c r="D12" s="46">
        <v>6</v>
      </c>
      <c r="E12" s="181"/>
      <c r="F12" s="146"/>
      <c r="G12" s="10"/>
      <c r="H12" s="10"/>
      <c r="I12" s="10"/>
      <c r="J12" s="10"/>
      <c r="K12" s="10"/>
      <c r="L12" s="10"/>
      <c r="M12" s="59"/>
      <c r="N12" s="11"/>
      <c r="O12" s="409"/>
    </row>
    <row r="13" spans="1:15" ht="26.25" customHeight="1">
      <c r="A13" s="417"/>
      <c r="B13" s="398"/>
      <c r="C13" s="428"/>
      <c r="D13" s="46">
        <v>7</v>
      </c>
      <c r="E13" s="184"/>
      <c r="F13" s="45"/>
      <c r="G13" s="10"/>
      <c r="H13" s="10"/>
      <c r="I13" s="10"/>
      <c r="J13" s="10"/>
      <c r="K13" s="10"/>
      <c r="L13" s="10"/>
      <c r="M13" s="59"/>
      <c r="N13" s="11"/>
      <c r="O13" s="409"/>
    </row>
    <row r="14" spans="1:15" ht="26.25" customHeight="1" thickBot="1">
      <c r="A14" s="417"/>
      <c r="B14" s="398"/>
      <c r="C14" s="428"/>
      <c r="D14" s="47">
        <v>8</v>
      </c>
      <c r="E14" s="185"/>
      <c r="F14" s="47"/>
      <c r="G14" s="13"/>
      <c r="H14" s="13"/>
      <c r="I14" s="13"/>
      <c r="J14" s="13"/>
      <c r="K14" s="13"/>
      <c r="L14" s="13"/>
      <c r="M14" s="60"/>
      <c r="N14" s="14"/>
      <c r="O14" s="409"/>
    </row>
    <row r="15" spans="1:15" ht="26.25" customHeight="1" thickBot="1">
      <c r="A15" s="417"/>
      <c r="B15" s="398"/>
      <c r="C15" s="428"/>
      <c r="D15" s="446" t="s">
        <v>18</v>
      </c>
      <c r="E15" s="447"/>
      <c r="F15" s="449"/>
      <c r="G15" s="448" t="str">
        <f>IF(SUM(G11:G14)=0," ",SUM(G11:G14)-MIN(G11:G14))</f>
        <v xml:space="preserve"> </v>
      </c>
      <c r="H15" s="449"/>
      <c r="I15" s="448" t="str">
        <f>IF(SUM(I11:I14)=0," ",SUM(I11:I14)-MIN(I11:I14))</f>
        <v xml:space="preserve"> </v>
      </c>
      <c r="J15" s="449"/>
      <c r="K15" s="448" t="str">
        <f>IF(SUM(K11:K14)=0," ",SUM(K11:K14)-MIN(K11:K14))</f>
        <v xml:space="preserve"> </v>
      </c>
      <c r="L15" s="449"/>
      <c r="M15" s="91"/>
      <c r="N15" s="92"/>
      <c r="O15" s="410"/>
    </row>
    <row r="16" spans="1:15" ht="26.25" customHeight="1">
      <c r="A16" s="417"/>
      <c r="B16" s="398"/>
      <c r="C16" s="428"/>
      <c r="D16" s="45">
        <v>103</v>
      </c>
      <c r="E16" s="45"/>
      <c r="F16" s="12"/>
      <c r="G16" s="13"/>
      <c r="H16" s="13"/>
      <c r="I16" s="13"/>
      <c r="J16" s="13"/>
      <c r="K16" s="13"/>
      <c r="L16" s="13"/>
      <c r="M16" s="90"/>
      <c r="N16" s="88"/>
      <c r="O16" s="66"/>
    </row>
    <row r="17" spans="1:15" ht="26.25" customHeight="1" thickBot="1">
      <c r="A17" s="418"/>
      <c r="B17" s="424"/>
      <c r="C17" s="429"/>
      <c r="D17" s="261">
        <v>104</v>
      </c>
      <c r="E17" s="262"/>
      <c r="F17" s="12"/>
      <c r="G17" s="13"/>
      <c r="H17" s="13"/>
      <c r="I17" s="13"/>
      <c r="J17" s="13"/>
      <c r="K17" s="13"/>
      <c r="L17" s="13"/>
      <c r="M17" s="60"/>
      <c r="N17" s="14"/>
      <c r="O17" s="66"/>
    </row>
    <row r="18" spans="1:15" ht="26.25" customHeight="1">
      <c r="A18" s="419">
        <v>2</v>
      </c>
      <c r="B18" s="423"/>
      <c r="C18" s="423"/>
      <c r="D18" s="43">
        <v>9</v>
      </c>
      <c r="E18" s="218"/>
      <c r="F18" s="43"/>
      <c r="G18" s="56"/>
      <c r="H18" s="56"/>
      <c r="I18" s="56"/>
      <c r="J18" s="56"/>
      <c r="K18" s="56"/>
      <c r="L18" s="56"/>
      <c r="M18" s="56"/>
      <c r="N18" s="57"/>
      <c r="O18" s="468"/>
    </row>
    <row r="19" spans="1:15" ht="26.25" customHeight="1">
      <c r="A19" s="420"/>
      <c r="B19" s="398"/>
      <c r="C19" s="398"/>
      <c r="D19" s="37">
        <v>10</v>
      </c>
      <c r="E19" s="195"/>
      <c r="F19" s="37"/>
      <c r="G19" s="10"/>
      <c r="H19" s="10"/>
      <c r="I19" s="10"/>
      <c r="J19" s="10"/>
      <c r="K19" s="10"/>
      <c r="L19" s="10"/>
      <c r="M19" s="10"/>
      <c r="N19" s="11"/>
      <c r="O19" s="409"/>
    </row>
    <row r="20" spans="1:15" ht="26.25" customHeight="1">
      <c r="A20" s="420"/>
      <c r="B20" s="398"/>
      <c r="C20" s="398"/>
      <c r="D20" s="37">
        <v>11</v>
      </c>
      <c r="E20" s="195"/>
      <c r="F20" s="37"/>
      <c r="G20" s="10"/>
      <c r="H20" s="10"/>
      <c r="I20" s="10"/>
      <c r="J20" s="10"/>
      <c r="K20" s="10"/>
      <c r="L20" s="10"/>
      <c r="M20" s="10"/>
      <c r="N20" s="11"/>
      <c r="O20" s="409"/>
    </row>
    <row r="21" spans="1:15" ht="26.25" customHeight="1" thickBot="1">
      <c r="A21" s="420"/>
      <c r="B21" s="398"/>
      <c r="C21" s="398"/>
      <c r="D21" s="40">
        <v>12</v>
      </c>
      <c r="E21" s="213"/>
      <c r="F21" s="40"/>
      <c r="G21" s="12"/>
      <c r="H21" s="13"/>
      <c r="I21" s="13"/>
      <c r="J21" s="13"/>
      <c r="K21" s="13"/>
      <c r="L21" s="13"/>
      <c r="M21" s="13"/>
      <c r="N21" s="14"/>
      <c r="O21" s="409"/>
    </row>
    <row r="22" spans="1:15" ht="26.25" customHeight="1" thickBot="1">
      <c r="A22" s="420"/>
      <c r="B22" s="398"/>
      <c r="C22" s="398"/>
      <c r="D22" s="446" t="s">
        <v>18</v>
      </c>
      <c r="E22" s="447"/>
      <c r="F22" s="447"/>
      <c r="G22" s="448" t="str">
        <f>IF(SUM(G18:G21)=0," ",SUM(G18:G21)-MIN(G18:G21))</f>
        <v xml:space="preserve"> </v>
      </c>
      <c r="H22" s="449"/>
      <c r="I22" s="465" t="str">
        <f>IF(SUM(I18:I21)=0," ",SUM(I18:I21)-MIN(I18:I21))</f>
        <v xml:space="preserve"> </v>
      </c>
      <c r="J22" s="464"/>
      <c r="K22" s="465" t="str">
        <f>IF(SUM(K18:K21)=0," ",SUM(K18:K21)-MIN(K18:K21))</f>
        <v xml:space="preserve"> </v>
      </c>
      <c r="L22" s="464"/>
      <c r="M22" s="81"/>
      <c r="N22" s="81"/>
      <c r="O22" s="410"/>
    </row>
    <row r="23" spans="1:15" ht="26.25" customHeight="1">
      <c r="A23" s="420"/>
      <c r="B23" s="398"/>
      <c r="C23" s="398"/>
      <c r="D23" s="40">
        <v>105</v>
      </c>
      <c r="E23" s="195"/>
      <c r="F23" s="37"/>
      <c r="G23" s="16"/>
      <c r="H23" s="16"/>
      <c r="I23" s="16"/>
      <c r="J23" s="16"/>
      <c r="K23" s="16"/>
      <c r="L23" s="16"/>
      <c r="M23" s="16"/>
      <c r="N23" s="17"/>
      <c r="O23" s="80"/>
    </row>
    <row r="24" spans="1:15" ht="26.25" customHeight="1" thickBot="1">
      <c r="A24" s="420"/>
      <c r="B24" s="430"/>
      <c r="C24" s="430"/>
      <c r="D24" s="152">
        <v>106</v>
      </c>
      <c r="E24" s="214"/>
      <c r="F24" s="152"/>
      <c r="G24" s="51"/>
      <c r="H24" s="51"/>
      <c r="I24" s="51"/>
      <c r="J24" s="51"/>
      <c r="K24" s="51"/>
      <c r="L24" s="51"/>
      <c r="M24" s="51"/>
      <c r="N24" s="249"/>
      <c r="O24" s="250"/>
    </row>
    <row r="25" spans="1:15" ht="26.25" customHeight="1" thickTop="1">
      <c r="A25" s="420"/>
      <c r="B25" s="397"/>
      <c r="C25" s="397"/>
      <c r="D25" s="147">
        <v>13</v>
      </c>
      <c r="E25" s="187"/>
      <c r="F25" s="147"/>
      <c r="G25" s="148"/>
      <c r="H25" s="148"/>
      <c r="I25" s="148"/>
      <c r="J25" s="148"/>
      <c r="K25" s="148"/>
      <c r="L25" s="148"/>
      <c r="M25" s="148"/>
      <c r="N25" s="149"/>
      <c r="O25" s="408"/>
    </row>
    <row r="26" spans="1:15" ht="26.25" customHeight="1">
      <c r="A26" s="420"/>
      <c r="B26" s="398"/>
      <c r="C26" s="398"/>
      <c r="D26" s="9">
        <v>14</v>
      </c>
      <c r="E26" s="184"/>
      <c r="F26" s="9"/>
      <c r="G26" s="10"/>
      <c r="H26" s="10"/>
      <c r="I26" s="10"/>
      <c r="J26" s="10"/>
      <c r="K26" s="10"/>
      <c r="L26" s="10"/>
      <c r="M26" s="10"/>
      <c r="N26" s="11"/>
      <c r="O26" s="409"/>
    </row>
    <row r="27" spans="1:15" ht="26.25" customHeight="1">
      <c r="A27" s="420"/>
      <c r="B27" s="398"/>
      <c r="C27" s="398"/>
      <c r="D27" s="9">
        <v>15</v>
      </c>
      <c r="E27" s="184"/>
      <c r="F27" s="9"/>
      <c r="G27" s="10"/>
      <c r="H27" s="10"/>
      <c r="I27" s="10"/>
      <c r="J27" s="10"/>
      <c r="K27" s="10"/>
      <c r="L27" s="10"/>
      <c r="M27" s="10"/>
      <c r="N27" s="11"/>
      <c r="O27" s="409"/>
    </row>
    <row r="28" spans="1:15" ht="26.25" customHeight="1" thickBot="1">
      <c r="A28" s="420"/>
      <c r="B28" s="398"/>
      <c r="C28" s="398"/>
      <c r="D28" s="12">
        <v>16</v>
      </c>
      <c r="E28" s="188"/>
      <c r="F28" s="12"/>
      <c r="G28" s="12"/>
      <c r="H28" s="13"/>
      <c r="I28" s="13"/>
      <c r="J28" s="13"/>
      <c r="K28" s="13"/>
      <c r="L28" s="13"/>
      <c r="M28" s="13"/>
      <c r="N28" s="14"/>
      <c r="O28" s="409"/>
    </row>
    <row r="29" spans="1:15" ht="26.25" customHeight="1" thickBot="1">
      <c r="A29" s="420"/>
      <c r="B29" s="398"/>
      <c r="C29" s="398"/>
      <c r="D29" s="446" t="s">
        <v>18</v>
      </c>
      <c r="E29" s="447"/>
      <c r="F29" s="449"/>
      <c r="G29" s="448" t="str">
        <f>IF(SUM(G25:G28)=0," ",SUM(G25:G28)-MIN(G25:G28))</f>
        <v xml:space="preserve"> </v>
      </c>
      <c r="H29" s="449"/>
      <c r="I29" s="465" t="str">
        <f>IF(SUM(I25:I28)=0," ",SUM(I25:I28)-MIN(I25:I28))</f>
        <v xml:space="preserve"> </v>
      </c>
      <c r="J29" s="464"/>
      <c r="K29" s="465" t="str">
        <f>IF(SUM(K25:K28)=0," ",SUM(K25:K28)-MIN(K25:K28))</f>
        <v xml:space="preserve"> </v>
      </c>
      <c r="L29" s="464"/>
      <c r="M29" s="81"/>
      <c r="N29" s="81"/>
      <c r="O29" s="410"/>
    </row>
    <row r="30" spans="1:15" ht="26.25" customHeight="1" thickBot="1">
      <c r="A30" s="420"/>
      <c r="B30" s="424"/>
      <c r="C30" s="424"/>
      <c r="D30" s="318">
        <v>107</v>
      </c>
      <c r="E30" s="319"/>
      <c r="F30" s="318"/>
      <c r="G30" s="320"/>
      <c r="H30" s="320"/>
      <c r="I30" s="320"/>
      <c r="J30" s="320"/>
      <c r="K30" s="320"/>
      <c r="L30" s="320"/>
      <c r="M30" s="320"/>
      <c r="N30" s="321"/>
      <c r="O30" s="322"/>
    </row>
    <row r="31" spans="1:15" ht="26.25" customHeight="1" thickBot="1">
      <c r="A31" s="421"/>
      <c r="B31" s="323"/>
      <c r="C31" s="324"/>
      <c r="D31" s="94">
        <v>108</v>
      </c>
      <c r="E31" s="194"/>
      <c r="F31" s="94"/>
      <c r="G31" s="82"/>
      <c r="H31" s="82"/>
      <c r="I31" s="82"/>
      <c r="J31" s="82"/>
      <c r="K31" s="82"/>
      <c r="L31" s="82"/>
      <c r="M31" s="82"/>
      <c r="N31" s="88"/>
      <c r="O31" s="70"/>
    </row>
    <row r="32" spans="1:15" ht="26.25" customHeight="1">
      <c r="A32" s="419">
        <v>3</v>
      </c>
      <c r="B32" s="427"/>
      <c r="C32" s="427"/>
      <c r="D32" s="15">
        <v>17</v>
      </c>
      <c r="E32" s="189"/>
      <c r="F32" s="89"/>
      <c r="G32" s="16"/>
      <c r="H32" s="16"/>
      <c r="I32" s="16"/>
      <c r="J32" s="16"/>
      <c r="K32" s="16"/>
      <c r="L32" s="16"/>
      <c r="M32" s="61"/>
      <c r="N32" s="17"/>
      <c r="O32" s="468"/>
    </row>
    <row r="33" spans="1:24" ht="26.25" customHeight="1">
      <c r="A33" s="420"/>
      <c r="B33" s="428"/>
      <c r="C33" s="428"/>
      <c r="D33" s="9">
        <v>18</v>
      </c>
      <c r="E33" s="191"/>
      <c r="F33" s="9"/>
      <c r="G33" s="9"/>
      <c r="H33" s="9"/>
      <c r="I33" s="10"/>
      <c r="J33" s="10"/>
      <c r="K33" s="10"/>
      <c r="L33" s="10"/>
      <c r="M33" s="59"/>
      <c r="N33" s="11"/>
      <c r="O33" s="409"/>
    </row>
    <row r="34" spans="1:24" ht="26.25" customHeight="1">
      <c r="A34" s="420"/>
      <c r="B34" s="428"/>
      <c r="C34" s="428"/>
      <c r="D34" s="9">
        <v>19</v>
      </c>
      <c r="E34" s="191"/>
      <c r="F34" s="9"/>
      <c r="G34" s="10"/>
      <c r="H34" s="10"/>
      <c r="I34" s="10"/>
      <c r="J34" s="10"/>
      <c r="K34" s="10"/>
      <c r="L34" s="10"/>
      <c r="M34" s="59"/>
      <c r="N34" s="11"/>
      <c r="O34" s="409"/>
    </row>
    <row r="35" spans="1:24" ht="26.25" customHeight="1" thickBot="1">
      <c r="A35" s="420"/>
      <c r="B35" s="428"/>
      <c r="C35" s="428"/>
      <c r="D35" s="12">
        <v>20</v>
      </c>
      <c r="E35" s="188"/>
      <c r="F35" s="12"/>
      <c r="G35" s="13"/>
      <c r="H35" s="13"/>
      <c r="I35" s="13"/>
      <c r="J35" s="13"/>
      <c r="K35" s="13"/>
      <c r="L35" s="13"/>
      <c r="M35" s="60"/>
      <c r="N35" s="14"/>
      <c r="O35" s="409"/>
    </row>
    <row r="36" spans="1:24" ht="26.25" customHeight="1" thickBot="1">
      <c r="A36" s="420"/>
      <c r="B36" s="428"/>
      <c r="C36" s="428"/>
      <c r="D36" s="462" t="s">
        <v>18</v>
      </c>
      <c r="E36" s="463"/>
      <c r="F36" s="464"/>
      <c r="G36" s="465" t="str">
        <f>IF(SUM(G32:G35)=0," ",SUM(G32:G35)-MIN(G32:G35))</f>
        <v xml:space="preserve"> </v>
      </c>
      <c r="H36" s="464"/>
      <c r="I36" s="465" t="str">
        <f>IF(SUM(I32:I35)=0," ",SUM(I32:I35)-MIN(I32:I35))</f>
        <v xml:space="preserve"> </v>
      </c>
      <c r="J36" s="464"/>
      <c r="K36" s="465" t="str">
        <f>IF(SUM(K32:K35)=0," ",SUM(K32:K35)-MIN(K32:K35))</f>
        <v xml:space="preserve"> </v>
      </c>
      <c r="L36" s="464"/>
      <c r="M36" s="81"/>
      <c r="N36" s="81"/>
      <c r="O36" s="409"/>
    </row>
    <row r="37" spans="1:24" ht="26.25" customHeight="1">
      <c r="A37" s="420"/>
      <c r="B37" s="428"/>
      <c r="C37" s="428"/>
      <c r="D37" s="15">
        <v>109</v>
      </c>
      <c r="E37" s="189"/>
      <c r="F37" s="15"/>
      <c r="G37" s="16"/>
      <c r="H37" s="16"/>
      <c r="I37" s="16"/>
      <c r="J37" s="16"/>
      <c r="K37" s="16"/>
      <c r="L37" s="16"/>
      <c r="M37" s="61"/>
      <c r="N37" s="84"/>
      <c r="O37" s="252"/>
    </row>
    <row r="38" spans="1:24" ht="26.25" customHeight="1" thickBot="1">
      <c r="A38" s="422"/>
      <c r="B38" s="445"/>
      <c r="C38" s="445"/>
      <c r="D38" s="21">
        <v>110</v>
      </c>
      <c r="E38" s="192"/>
      <c r="F38" s="21"/>
      <c r="G38" s="22"/>
      <c r="H38" s="22"/>
      <c r="I38" s="22"/>
      <c r="J38" s="22"/>
      <c r="K38" s="22"/>
      <c r="L38" s="22"/>
      <c r="M38" s="265"/>
      <c r="N38" s="271"/>
      <c r="O38" s="272"/>
    </row>
    <row r="39" spans="1:24" ht="30.75" customHeight="1" thickTop="1" thickBot="1">
      <c r="A39" s="2" t="s">
        <v>11</v>
      </c>
      <c r="B39" s="23"/>
      <c r="C39" s="18"/>
      <c r="D39" s="18"/>
      <c r="E39" s="18"/>
      <c r="F39" s="18"/>
      <c r="G39" s="24"/>
      <c r="H39" s="24"/>
      <c r="I39" s="24"/>
      <c r="J39" s="24"/>
      <c r="K39" s="24"/>
      <c r="L39" s="24"/>
      <c r="M39" s="24"/>
      <c r="N39" s="24"/>
      <c r="O39" s="24"/>
    </row>
    <row r="40" spans="1:24" ht="14.25" customHeight="1" thickTop="1">
      <c r="A40" s="443" t="s">
        <v>0</v>
      </c>
      <c r="B40" s="404" t="s">
        <v>1</v>
      </c>
      <c r="C40" s="404" t="s">
        <v>2</v>
      </c>
      <c r="D40" s="452" t="s">
        <v>9</v>
      </c>
      <c r="E40" s="404" t="s">
        <v>10</v>
      </c>
      <c r="F40" s="450" t="s">
        <v>3</v>
      </c>
      <c r="G40" s="404" t="s">
        <v>6</v>
      </c>
      <c r="H40" s="404"/>
      <c r="I40" s="404" t="s">
        <v>14</v>
      </c>
      <c r="J40" s="404"/>
      <c r="K40" s="404" t="s">
        <v>16</v>
      </c>
      <c r="L40" s="404"/>
      <c r="M40" s="466" t="s">
        <v>7</v>
      </c>
      <c r="N40" s="467"/>
      <c r="O40" s="406" t="s">
        <v>8</v>
      </c>
    </row>
    <row r="41" spans="1:24" ht="14.25" customHeight="1" thickBot="1">
      <c r="A41" s="444"/>
      <c r="B41" s="405"/>
      <c r="C41" s="405"/>
      <c r="D41" s="453"/>
      <c r="E41" s="405"/>
      <c r="F41" s="451"/>
      <c r="G41" s="4" t="s">
        <v>4</v>
      </c>
      <c r="H41" s="4" t="s">
        <v>5</v>
      </c>
      <c r="I41" s="4" t="s">
        <v>4</v>
      </c>
      <c r="J41" s="4" t="s">
        <v>5</v>
      </c>
      <c r="K41" s="4" t="s">
        <v>4</v>
      </c>
      <c r="L41" s="4" t="s">
        <v>5</v>
      </c>
      <c r="M41" s="4" t="s">
        <v>4</v>
      </c>
      <c r="N41" s="5" t="s">
        <v>5</v>
      </c>
      <c r="O41" s="407"/>
    </row>
    <row r="42" spans="1:24" ht="26.25" customHeight="1" thickTop="1">
      <c r="A42" s="435">
        <v>3</v>
      </c>
      <c r="B42" s="397"/>
      <c r="C42" s="399"/>
      <c r="D42" s="34">
        <v>21</v>
      </c>
      <c r="E42" s="215"/>
      <c r="F42" s="34"/>
      <c r="G42" s="7"/>
      <c r="H42" s="7"/>
      <c r="I42" s="7"/>
      <c r="J42" s="7"/>
      <c r="K42" s="7"/>
      <c r="L42" s="7"/>
      <c r="M42" s="58"/>
      <c r="N42" s="8"/>
      <c r="O42" s="401"/>
    </row>
    <row r="43" spans="1:24" ht="26.25" customHeight="1">
      <c r="A43" s="436"/>
      <c r="B43" s="398"/>
      <c r="C43" s="400"/>
      <c r="D43" s="37">
        <v>22</v>
      </c>
      <c r="E43" s="195"/>
      <c r="F43" s="37"/>
      <c r="G43" s="10"/>
      <c r="H43" s="10"/>
      <c r="I43" s="10"/>
      <c r="J43" s="10"/>
      <c r="K43" s="10"/>
      <c r="L43" s="10"/>
      <c r="M43" s="59"/>
      <c r="N43" s="11"/>
      <c r="O43" s="402"/>
      <c r="Q43" s="380"/>
    </row>
    <row r="44" spans="1:24" ht="26.25" customHeight="1">
      <c r="A44" s="436"/>
      <c r="B44" s="398"/>
      <c r="C44" s="400"/>
      <c r="D44" s="37">
        <v>23</v>
      </c>
      <c r="E44" s="195"/>
      <c r="F44" s="37"/>
      <c r="G44" s="29"/>
      <c r="H44" s="10"/>
      <c r="I44" s="29"/>
      <c r="J44" s="10"/>
      <c r="K44" s="29"/>
      <c r="L44" s="10"/>
      <c r="M44" s="29"/>
      <c r="N44" s="11"/>
      <c r="O44" s="402"/>
      <c r="P44" s="53"/>
      <c r="Q44" s="53"/>
      <c r="R44" s="53"/>
      <c r="S44" s="53"/>
      <c r="T44" s="53"/>
      <c r="U44" s="53"/>
      <c r="V44" s="53"/>
      <c r="W44" s="53"/>
      <c r="X44" s="53"/>
    </row>
    <row r="45" spans="1:24" ht="26.25" customHeight="1" thickBot="1">
      <c r="A45" s="436"/>
      <c r="B45" s="398"/>
      <c r="C45" s="400"/>
      <c r="D45" s="40">
        <v>24</v>
      </c>
      <c r="E45" s="213"/>
      <c r="F45" s="40"/>
      <c r="G45" s="13"/>
      <c r="H45" s="13"/>
      <c r="I45" s="13"/>
      <c r="J45" s="13"/>
      <c r="K45" s="13"/>
      <c r="L45" s="13"/>
      <c r="M45" s="60"/>
      <c r="N45" s="14"/>
      <c r="O45" s="402"/>
      <c r="P45" s="53"/>
      <c r="Q45" s="53"/>
      <c r="R45" s="53"/>
      <c r="S45" s="53"/>
      <c r="T45" s="53"/>
      <c r="U45" s="53"/>
      <c r="V45" s="53"/>
      <c r="W45" s="53"/>
      <c r="X45" s="53"/>
    </row>
    <row r="46" spans="1:24" ht="26.25" customHeight="1" thickBot="1">
      <c r="A46" s="436"/>
      <c r="B46" s="398"/>
      <c r="C46" s="400"/>
      <c r="D46" s="446" t="s">
        <v>18</v>
      </c>
      <c r="E46" s="447"/>
      <c r="F46" s="449"/>
      <c r="G46" s="326"/>
      <c r="H46" s="327"/>
      <c r="I46" s="326"/>
      <c r="J46" s="327"/>
      <c r="K46" s="326"/>
      <c r="L46" s="327"/>
      <c r="M46" s="93"/>
      <c r="N46" s="92"/>
      <c r="O46" s="403"/>
      <c r="P46" s="53"/>
      <c r="Q46" s="53"/>
      <c r="R46" s="53"/>
      <c r="S46" s="53"/>
      <c r="T46" s="53"/>
      <c r="U46" s="53"/>
      <c r="V46" s="53"/>
      <c r="W46" s="53"/>
      <c r="X46" s="53"/>
    </row>
    <row r="47" spans="1:24" ht="26.25" customHeight="1">
      <c r="A47" s="436"/>
      <c r="B47" s="398"/>
      <c r="C47" s="400"/>
      <c r="D47" s="253">
        <v>111</v>
      </c>
      <c r="E47" s="287"/>
      <c r="F47" s="253"/>
      <c r="G47" s="31"/>
      <c r="H47" s="253"/>
      <c r="I47" s="31"/>
      <c r="J47" s="253"/>
      <c r="K47" s="31"/>
      <c r="L47" s="253"/>
      <c r="M47" s="281"/>
      <c r="N47" s="282"/>
      <c r="O47" s="325"/>
      <c r="P47" s="53"/>
      <c r="Q47" s="53"/>
      <c r="R47" s="53"/>
      <c r="S47" s="53"/>
      <c r="T47" s="53"/>
      <c r="U47" s="53"/>
      <c r="V47" s="53"/>
      <c r="W47" s="53"/>
      <c r="X47" s="53"/>
    </row>
    <row r="48" spans="1:24" ht="26.25" customHeight="1" thickBot="1">
      <c r="A48" s="436"/>
      <c r="B48" s="398"/>
      <c r="C48" s="400"/>
      <c r="D48" s="140">
        <v>112</v>
      </c>
      <c r="E48" s="288"/>
      <c r="F48" s="140"/>
      <c r="G48" s="279"/>
      <c r="H48" s="140"/>
      <c r="I48" s="279"/>
      <c r="J48" s="140"/>
      <c r="K48" s="279"/>
      <c r="L48" s="140"/>
      <c r="M48" s="284"/>
      <c r="N48" s="285"/>
      <c r="O48" s="286"/>
      <c r="P48" s="53"/>
      <c r="Q48" s="53"/>
      <c r="R48" s="53"/>
      <c r="S48" s="53"/>
      <c r="T48" s="53"/>
      <c r="U48" s="53"/>
      <c r="V48" s="53"/>
      <c r="W48" s="53"/>
      <c r="X48" s="53"/>
    </row>
    <row r="49" spans="1:24" ht="26.25" customHeight="1" thickTop="1">
      <c r="A49" s="433">
        <v>4</v>
      </c>
      <c r="B49" s="411"/>
      <c r="C49" s="431"/>
      <c r="D49" s="6">
        <v>25</v>
      </c>
      <c r="E49" s="193"/>
      <c r="F49" s="6"/>
      <c r="G49" s="7"/>
      <c r="H49" s="7"/>
      <c r="I49" s="7"/>
      <c r="J49" s="7"/>
      <c r="K49" s="7"/>
      <c r="L49" s="7"/>
      <c r="M49" s="58"/>
      <c r="N49" s="8"/>
      <c r="O49" s="408"/>
      <c r="P49" s="54"/>
      <c r="Q49" s="54"/>
      <c r="T49" s="54"/>
      <c r="U49" s="54"/>
      <c r="V49" s="54"/>
      <c r="W49" s="54"/>
      <c r="X49" s="54"/>
    </row>
    <row r="50" spans="1:24" ht="26.25" customHeight="1">
      <c r="A50" s="420"/>
      <c r="B50" s="428"/>
      <c r="C50" s="432"/>
      <c r="D50" s="9">
        <v>26</v>
      </c>
      <c r="E50" s="181"/>
      <c r="F50" s="9"/>
      <c r="G50" s="10"/>
      <c r="H50" s="10"/>
      <c r="I50" s="10"/>
      <c r="J50" s="10"/>
      <c r="K50" s="10"/>
      <c r="L50" s="10"/>
      <c r="M50" s="59"/>
      <c r="N50" s="11"/>
      <c r="O50" s="409"/>
      <c r="P50" s="54"/>
      <c r="Q50" s="54"/>
      <c r="T50" s="54"/>
      <c r="U50" s="54"/>
      <c r="V50" s="54"/>
      <c r="W50" s="54"/>
      <c r="X50" s="54"/>
    </row>
    <row r="51" spans="1:24" ht="26.25" customHeight="1">
      <c r="A51" s="420"/>
      <c r="B51" s="428"/>
      <c r="C51" s="432"/>
      <c r="D51" s="9">
        <v>27</v>
      </c>
      <c r="E51" s="182"/>
      <c r="F51" s="9"/>
      <c r="G51" s="10"/>
      <c r="H51" s="10"/>
      <c r="I51" s="10"/>
      <c r="J51" s="10"/>
      <c r="K51" s="10"/>
      <c r="L51" s="10"/>
      <c r="M51" s="59"/>
      <c r="N51" s="11"/>
      <c r="O51" s="409"/>
    </row>
    <row r="52" spans="1:24" ht="26.25" customHeight="1" thickBot="1">
      <c r="A52" s="420"/>
      <c r="B52" s="428"/>
      <c r="C52" s="432"/>
      <c r="D52" s="12"/>
      <c r="E52" s="25"/>
      <c r="F52" s="12"/>
      <c r="G52" s="13"/>
      <c r="H52" s="13"/>
      <c r="I52" s="13"/>
      <c r="J52" s="13"/>
      <c r="K52" s="13"/>
      <c r="L52" s="13"/>
      <c r="M52" s="60"/>
      <c r="N52" s="14"/>
      <c r="O52" s="409"/>
    </row>
    <row r="53" spans="1:24" ht="26.25" customHeight="1" thickBot="1">
      <c r="A53" s="420"/>
      <c r="B53" s="428"/>
      <c r="C53" s="432"/>
      <c r="D53" s="446" t="s">
        <v>18</v>
      </c>
      <c r="E53" s="447"/>
      <c r="F53" s="447"/>
      <c r="G53" s="448" t="str">
        <f>IF(SUM(G49:G52)=0," ",SUM(G49:G52)-MIN(G49:G52))</f>
        <v xml:space="preserve"> </v>
      </c>
      <c r="H53" s="449"/>
      <c r="I53" s="448" t="str">
        <f>IF(SUM(I49:I52)=0," ",SUM(I49:I52)-MIN(I49:I52))</f>
        <v xml:space="preserve"> </v>
      </c>
      <c r="J53" s="449"/>
      <c r="K53" s="448" t="str">
        <f>IF(SUM(K49:K52)=0," ",SUM(K49:K52)-MIN(K49:K52))</f>
        <v xml:space="preserve"> </v>
      </c>
      <c r="L53" s="449"/>
      <c r="M53" s="91"/>
      <c r="N53" s="92"/>
      <c r="O53" s="410"/>
    </row>
    <row r="54" spans="1:24" ht="26.25" customHeight="1">
      <c r="A54" s="420"/>
      <c r="B54" s="266"/>
      <c r="C54" s="266"/>
      <c r="D54" s="12">
        <v>113</v>
      </c>
      <c r="E54" s="188"/>
      <c r="F54" s="12"/>
      <c r="G54" s="13"/>
      <c r="H54" s="13"/>
      <c r="I54" s="13"/>
      <c r="J54" s="13"/>
      <c r="K54" s="13"/>
      <c r="L54" s="13"/>
      <c r="M54" s="82"/>
      <c r="N54" s="88"/>
      <c r="O54" s="67"/>
    </row>
    <row r="55" spans="1:24" ht="26.25" customHeight="1">
      <c r="A55" s="420"/>
      <c r="B55" s="328"/>
      <c r="C55" s="328"/>
      <c r="D55" s="12">
        <v>114</v>
      </c>
      <c r="E55" s="188"/>
      <c r="F55" s="12"/>
      <c r="G55" s="13"/>
      <c r="H55" s="13"/>
      <c r="I55" s="13"/>
      <c r="J55" s="13"/>
      <c r="K55" s="13"/>
      <c r="L55" s="13"/>
      <c r="M55" s="13"/>
      <c r="N55" s="14"/>
      <c r="O55" s="66"/>
    </row>
    <row r="56" spans="1:24" ht="26.25" customHeight="1">
      <c r="A56" s="420"/>
      <c r="B56" s="283"/>
      <c r="C56" s="283"/>
      <c r="D56" s="29">
        <v>143</v>
      </c>
      <c r="E56" s="181"/>
      <c r="F56" s="29"/>
      <c r="G56" s="10"/>
      <c r="H56" s="10"/>
      <c r="I56" s="10"/>
      <c r="J56" s="10"/>
      <c r="K56" s="10"/>
      <c r="L56" s="10"/>
      <c r="M56" s="10"/>
      <c r="N56" s="11"/>
      <c r="O56" s="66"/>
    </row>
    <row r="57" spans="1:24" ht="26.25" customHeight="1">
      <c r="A57" s="420"/>
      <c r="B57" s="283"/>
      <c r="C57" s="283"/>
      <c r="D57" s="29">
        <v>144</v>
      </c>
      <c r="E57" s="190"/>
      <c r="F57" s="29"/>
      <c r="G57" s="10"/>
      <c r="H57" s="10"/>
      <c r="I57" s="10"/>
      <c r="J57" s="10"/>
      <c r="K57" s="10"/>
      <c r="L57" s="10"/>
      <c r="M57" s="10"/>
      <c r="N57" s="11"/>
      <c r="O57" s="66"/>
    </row>
    <row r="58" spans="1:24" ht="26.25" customHeight="1" thickBot="1">
      <c r="A58" s="422"/>
      <c r="B58" s="297"/>
      <c r="C58" s="297"/>
      <c r="D58" s="196">
        <v>145</v>
      </c>
      <c r="E58" s="197"/>
      <c r="F58" s="196"/>
      <c r="G58" s="22"/>
      <c r="H58" s="22"/>
      <c r="I58" s="22"/>
      <c r="J58" s="22"/>
      <c r="K58" s="22"/>
      <c r="L58" s="22"/>
      <c r="M58" s="22"/>
      <c r="N58" s="271"/>
      <c r="O58" s="68"/>
    </row>
    <row r="59" spans="1:24" ht="26.25" customHeight="1" thickTop="1" thickBot="1">
      <c r="A59" s="2" t="s">
        <v>12</v>
      </c>
      <c r="B59" s="23"/>
      <c r="C59" s="18"/>
      <c r="D59" s="18"/>
      <c r="E59" s="18"/>
      <c r="F59" s="18"/>
      <c r="G59" s="24"/>
      <c r="H59" s="24"/>
      <c r="I59" s="24"/>
      <c r="J59" s="24"/>
      <c r="K59" s="24"/>
      <c r="L59" s="24"/>
      <c r="M59" s="24"/>
      <c r="N59" s="24"/>
      <c r="O59" s="24"/>
    </row>
    <row r="60" spans="1:24" ht="14.25" customHeight="1" thickTop="1">
      <c r="A60" s="443" t="s">
        <v>0</v>
      </c>
      <c r="B60" s="404" t="s">
        <v>1</v>
      </c>
      <c r="C60" s="404" t="s">
        <v>2</v>
      </c>
      <c r="D60" s="452" t="s">
        <v>9</v>
      </c>
      <c r="E60" s="404" t="s">
        <v>10</v>
      </c>
      <c r="F60" s="450" t="s">
        <v>3</v>
      </c>
      <c r="G60" s="404" t="s">
        <v>6</v>
      </c>
      <c r="H60" s="404"/>
      <c r="I60" s="404" t="s">
        <v>14</v>
      </c>
      <c r="J60" s="404"/>
      <c r="K60" s="404" t="s">
        <v>15</v>
      </c>
      <c r="L60" s="404"/>
      <c r="M60" s="466" t="s">
        <v>7</v>
      </c>
      <c r="N60" s="467"/>
      <c r="O60" s="406" t="s">
        <v>8</v>
      </c>
    </row>
    <row r="61" spans="1:24" ht="14.25" customHeight="1" thickBot="1">
      <c r="A61" s="444"/>
      <c r="B61" s="405"/>
      <c r="C61" s="405"/>
      <c r="D61" s="453"/>
      <c r="E61" s="405"/>
      <c r="F61" s="451"/>
      <c r="G61" s="4" t="s">
        <v>4</v>
      </c>
      <c r="H61" s="4" t="s">
        <v>5</v>
      </c>
      <c r="I61" s="4" t="s">
        <v>4</v>
      </c>
      <c r="J61" s="4" t="s">
        <v>5</v>
      </c>
      <c r="K61" s="4" t="s">
        <v>4</v>
      </c>
      <c r="L61" s="4" t="s">
        <v>5</v>
      </c>
      <c r="M61" s="4" t="s">
        <v>4</v>
      </c>
      <c r="N61" s="5" t="s">
        <v>5</v>
      </c>
      <c r="O61" s="407"/>
    </row>
    <row r="62" spans="1:24" ht="25.5" customHeight="1" thickTop="1">
      <c r="A62" s="416">
        <v>5</v>
      </c>
      <c r="B62" s="397"/>
      <c r="C62" s="431"/>
      <c r="D62" s="34">
        <v>29</v>
      </c>
      <c r="E62" s="215"/>
      <c r="F62" s="34"/>
      <c r="G62" s="7"/>
      <c r="H62" s="7"/>
      <c r="I62" s="7"/>
      <c r="J62" s="7"/>
      <c r="K62" s="7"/>
      <c r="L62" s="7"/>
      <c r="M62" s="58"/>
      <c r="N62" s="8"/>
      <c r="O62" s="408"/>
    </row>
    <row r="63" spans="1:24" ht="25.5" customHeight="1">
      <c r="A63" s="417"/>
      <c r="B63" s="398"/>
      <c r="C63" s="432"/>
      <c r="D63" s="37">
        <v>30</v>
      </c>
      <c r="E63" s="195"/>
      <c r="F63" s="37"/>
      <c r="G63" s="10"/>
      <c r="H63" s="10"/>
      <c r="I63" s="10"/>
      <c r="J63" s="10"/>
      <c r="K63" s="10"/>
      <c r="L63" s="10"/>
      <c r="M63" s="59"/>
      <c r="N63" s="11"/>
      <c r="O63" s="409"/>
    </row>
    <row r="64" spans="1:24" ht="25.5" customHeight="1">
      <c r="A64" s="417"/>
      <c r="B64" s="398"/>
      <c r="C64" s="432"/>
      <c r="D64" s="37">
        <v>31</v>
      </c>
      <c r="E64" s="195"/>
      <c r="F64" s="37"/>
      <c r="G64" s="29"/>
      <c r="H64" s="10"/>
      <c r="I64" s="29"/>
      <c r="J64" s="10"/>
      <c r="K64" s="29"/>
      <c r="L64" s="10"/>
      <c r="M64" s="29"/>
      <c r="N64" s="11"/>
      <c r="O64" s="409"/>
    </row>
    <row r="65" spans="1:17" ht="25.5" customHeight="1" thickBot="1">
      <c r="A65" s="417"/>
      <c r="B65" s="398"/>
      <c r="C65" s="432"/>
      <c r="D65" s="40">
        <v>32</v>
      </c>
      <c r="E65" s="213"/>
      <c r="F65" s="40"/>
      <c r="G65" s="13"/>
      <c r="H65" s="13"/>
      <c r="I65" s="13"/>
      <c r="J65" s="13"/>
      <c r="K65" s="13"/>
      <c r="L65" s="13"/>
      <c r="M65" s="60"/>
      <c r="N65" s="14"/>
      <c r="O65" s="409"/>
    </row>
    <row r="66" spans="1:17" ht="25.5" customHeight="1" thickBot="1">
      <c r="A66" s="417"/>
      <c r="B66" s="398"/>
      <c r="C66" s="432"/>
      <c r="D66" s="446" t="s">
        <v>18</v>
      </c>
      <c r="E66" s="447"/>
      <c r="F66" s="447"/>
      <c r="G66" s="448" t="str">
        <f>IF(SUM(G62:G65)=0," ",SUM(G62:G65)-MIN(G62:G65))</f>
        <v xml:space="preserve"> </v>
      </c>
      <c r="H66" s="449"/>
      <c r="I66" s="448" t="str">
        <f>IF(SUM(I62:I65)=0," ",SUM(I62:I65)-MIN(I62:I65))</f>
        <v xml:space="preserve"> </v>
      </c>
      <c r="J66" s="449"/>
      <c r="K66" s="448" t="str">
        <f>IF(SUM(K62:K65)=0," ",SUM(K62:K65)-MIN(K62:K65))</f>
        <v xml:space="preserve"> </v>
      </c>
      <c r="L66" s="449"/>
      <c r="M66" s="93"/>
      <c r="N66" s="93"/>
      <c r="O66" s="410"/>
    </row>
    <row r="67" spans="1:17" ht="25.5" customHeight="1">
      <c r="A67" s="417"/>
      <c r="B67" s="398"/>
      <c r="C67" s="432"/>
      <c r="D67" s="151">
        <v>115</v>
      </c>
      <c r="E67" s="217"/>
      <c r="F67" s="115"/>
      <c r="G67" s="200"/>
      <c r="H67" s="115"/>
      <c r="I67" s="200"/>
      <c r="J67" s="115"/>
      <c r="K67" s="200"/>
      <c r="L67" s="115"/>
      <c r="M67" s="201"/>
      <c r="N67" s="202"/>
      <c r="O67" s="203"/>
    </row>
    <row r="68" spans="1:17" ht="25.5" customHeight="1" thickBot="1">
      <c r="A68" s="417"/>
      <c r="B68" s="398"/>
      <c r="C68" s="432"/>
      <c r="D68" s="307">
        <v>116</v>
      </c>
      <c r="E68" s="294"/>
      <c r="F68" s="140"/>
      <c r="G68" s="308"/>
      <c r="H68" s="140"/>
      <c r="I68" s="308"/>
      <c r="J68" s="140"/>
      <c r="K68" s="308"/>
      <c r="L68" s="140"/>
      <c r="M68" s="150"/>
      <c r="N68" s="309"/>
      <c r="O68" s="306"/>
    </row>
    <row r="69" spans="1:17" ht="26.25" customHeight="1" thickTop="1">
      <c r="A69" s="417"/>
      <c r="B69" s="411"/>
      <c r="C69" s="411"/>
      <c r="D69" s="6">
        <v>33</v>
      </c>
      <c r="E69" s="193"/>
      <c r="F69" s="6"/>
      <c r="G69" s="7"/>
      <c r="H69" s="7"/>
      <c r="I69" s="7"/>
      <c r="J69" s="7"/>
      <c r="K69" s="7"/>
      <c r="L69" s="7"/>
      <c r="M69" s="7"/>
      <c r="N69" s="8"/>
      <c r="O69" s="408"/>
    </row>
    <row r="70" spans="1:17" ht="26.25" customHeight="1">
      <c r="A70" s="417"/>
      <c r="B70" s="428"/>
      <c r="C70" s="428"/>
      <c r="D70" s="9">
        <v>34</v>
      </c>
      <c r="E70" s="190"/>
      <c r="F70" s="9"/>
      <c r="G70" s="10"/>
      <c r="H70" s="10"/>
      <c r="I70" s="10"/>
      <c r="J70" s="10"/>
      <c r="K70" s="10"/>
      <c r="L70" s="10"/>
      <c r="M70" s="10"/>
      <c r="N70" s="11"/>
      <c r="O70" s="409"/>
    </row>
    <row r="71" spans="1:17" ht="26.25" customHeight="1">
      <c r="A71" s="417"/>
      <c r="B71" s="428"/>
      <c r="C71" s="428"/>
      <c r="D71" s="9">
        <v>35</v>
      </c>
      <c r="E71" s="190"/>
      <c r="F71" s="50"/>
      <c r="G71" s="10"/>
      <c r="H71" s="10"/>
      <c r="I71" s="10"/>
      <c r="J71" s="10"/>
      <c r="K71" s="10"/>
      <c r="L71" s="10"/>
      <c r="M71" s="10"/>
      <c r="N71" s="11"/>
      <c r="O71" s="409"/>
      <c r="Q71" s="268"/>
    </row>
    <row r="72" spans="1:17" ht="26.25" customHeight="1" thickBot="1">
      <c r="A72" s="417"/>
      <c r="B72" s="428"/>
      <c r="C72" s="428"/>
      <c r="D72" s="12"/>
      <c r="E72" s="190"/>
      <c r="F72" s="50"/>
      <c r="G72" s="13"/>
      <c r="H72" s="13"/>
      <c r="I72" s="13"/>
      <c r="J72" s="13"/>
      <c r="K72" s="13"/>
      <c r="L72" s="13"/>
      <c r="M72" s="13"/>
      <c r="N72" s="14"/>
      <c r="O72" s="409"/>
    </row>
    <row r="73" spans="1:17" ht="26.25" customHeight="1" thickBot="1">
      <c r="A73" s="417"/>
      <c r="B73" s="428"/>
      <c r="C73" s="428"/>
      <c r="D73" s="446" t="s">
        <v>18</v>
      </c>
      <c r="E73" s="447"/>
      <c r="F73" s="447"/>
      <c r="G73" s="448" t="str">
        <f>IF(SUM(G69:G72)=0," ",SUM(G69:G72)-MIN(G69:G72))</f>
        <v xml:space="preserve"> </v>
      </c>
      <c r="H73" s="449"/>
      <c r="I73" s="448" t="str">
        <f>IF(SUM(I69:I72)=0," ",SUM(I69:I72)-MIN(I69:I72))</f>
        <v xml:space="preserve"> </v>
      </c>
      <c r="J73" s="449"/>
      <c r="K73" s="448" t="str">
        <f>IF(SUM(K69:K72)=0," ",SUM(K69:K72)-MIN(K69:K72))</f>
        <v xml:space="preserve"> </v>
      </c>
      <c r="L73" s="449"/>
      <c r="M73" s="91"/>
      <c r="N73" s="92"/>
      <c r="O73" s="410"/>
    </row>
    <row r="74" spans="1:17" ht="26.25" customHeight="1">
      <c r="A74" s="417"/>
      <c r="B74" s="329"/>
      <c r="C74" s="266"/>
      <c r="D74" s="15">
        <v>117</v>
      </c>
      <c r="E74" s="189"/>
      <c r="F74" s="48"/>
      <c r="G74" s="56"/>
      <c r="H74" s="56"/>
      <c r="I74" s="56"/>
      <c r="J74" s="56"/>
      <c r="K74" s="56"/>
      <c r="L74" s="56"/>
      <c r="M74" s="56"/>
      <c r="N74" s="57"/>
      <c r="O74" s="80"/>
    </row>
    <row r="75" spans="1:17" ht="26.25" customHeight="1" thickBot="1">
      <c r="A75" s="434"/>
      <c r="B75" s="289"/>
      <c r="C75" s="330"/>
      <c r="D75" s="21">
        <v>118</v>
      </c>
      <c r="E75" s="192"/>
      <c r="F75" s="204"/>
      <c r="G75" s="22"/>
      <c r="H75" s="22"/>
      <c r="I75" s="22"/>
      <c r="J75" s="22"/>
      <c r="K75" s="22"/>
      <c r="L75" s="22"/>
      <c r="M75" s="22"/>
      <c r="N75" s="198"/>
      <c r="O75" s="68"/>
    </row>
    <row r="76" spans="1:17" ht="26.25" customHeight="1" thickTop="1">
      <c r="A76" s="344"/>
      <c r="B76" s="345"/>
      <c r="C76" s="346"/>
      <c r="D76" s="347"/>
      <c r="E76" s="348"/>
      <c r="F76" s="349"/>
      <c r="G76" s="313"/>
      <c r="H76" s="313"/>
      <c r="I76" s="313"/>
      <c r="J76" s="313"/>
      <c r="K76" s="313"/>
      <c r="L76" s="313"/>
      <c r="M76" s="313"/>
      <c r="N76" s="313"/>
      <c r="O76" s="313"/>
    </row>
    <row r="77" spans="1:17" ht="26.25" customHeight="1">
      <c r="A77" s="350"/>
      <c r="B77" s="351"/>
      <c r="C77" s="352"/>
      <c r="D77" s="353"/>
      <c r="E77" s="354"/>
      <c r="F77" s="355"/>
      <c r="G77" s="248"/>
      <c r="H77" s="248"/>
      <c r="I77" s="248"/>
      <c r="J77" s="248"/>
      <c r="K77" s="248"/>
      <c r="L77" s="248"/>
      <c r="M77" s="248"/>
      <c r="N77" s="248"/>
      <c r="O77" s="248"/>
    </row>
    <row r="78" spans="1:17" ht="26.25" customHeight="1" thickBot="1">
      <c r="A78" s="2" t="s">
        <v>12</v>
      </c>
      <c r="B78" s="23"/>
      <c r="C78" s="18"/>
      <c r="D78" s="18"/>
      <c r="E78" s="18"/>
      <c r="F78" s="18"/>
      <c r="G78" s="24"/>
      <c r="H78" s="24"/>
      <c r="I78" s="24"/>
      <c r="J78" s="24"/>
      <c r="K78" s="24"/>
      <c r="L78" s="24"/>
      <c r="M78" s="24"/>
      <c r="N78" s="24"/>
      <c r="O78" s="24"/>
    </row>
    <row r="79" spans="1:17" ht="14.25" customHeight="1" thickTop="1">
      <c r="A79" s="443" t="s">
        <v>0</v>
      </c>
      <c r="B79" s="404" t="s">
        <v>1</v>
      </c>
      <c r="C79" s="404" t="s">
        <v>2</v>
      </c>
      <c r="D79" s="452" t="s">
        <v>9</v>
      </c>
      <c r="E79" s="404" t="s">
        <v>10</v>
      </c>
      <c r="F79" s="450" t="s">
        <v>3</v>
      </c>
      <c r="G79" s="404" t="s">
        <v>6</v>
      </c>
      <c r="H79" s="404"/>
      <c r="I79" s="404" t="s">
        <v>14</v>
      </c>
      <c r="J79" s="404"/>
      <c r="K79" s="404" t="s">
        <v>15</v>
      </c>
      <c r="L79" s="404"/>
      <c r="M79" s="466" t="s">
        <v>7</v>
      </c>
      <c r="N79" s="467"/>
      <c r="O79" s="406" t="s">
        <v>8</v>
      </c>
    </row>
    <row r="80" spans="1:17" ht="14.25" customHeight="1" thickBot="1">
      <c r="A80" s="444"/>
      <c r="B80" s="405"/>
      <c r="C80" s="405"/>
      <c r="D80" s="453"/>
      <c r="E80" s="405"/>
      <c r="F80" s="451"/>
      <c r="G80" s="4" t="s">
        <v>4</v>
      </c>
      <c r="H80" s="4" t="s">
        <v>5</v>
      </c>
      <c r="I80" s="4" t="s">
        <v>4</v>
      </c>
      <c r="J80" s="4" t="s">
        <v>5</v>
      </c>
      <c r="K80" s="4" t="s">
        <v>4</v>
      </c>
      <c r="L80" s="4" t="s">
        <v>5</v>
      </c>
      <c r="M80" s="4" t="s">
        <v>4</v>
      </c>
      <c r="N80" s="5" t="s">
        <v>5</v>
      </c>
      <c r="O80" s="407"/>
    </row>
    <row r="81" spans="1:15" ht="26.25" customHeight="1" thickTop="1">
      <c r="A81" s="433">
        <v>6</v>
      </c>
      <c r="B81" s="397"/>
      <c r="C81" s="399"/>
      <c r="D81" s="6">
        <v>37</v>
      </c>
      <c r="E81" s="193"/>
      <c r="F81" s="6"/>
      <c r="G81" s="7"/>
      <c r="H81" s="7"/>
      <c r="I81" s="7"/>
      <c r="J81" s="7"/>
      <c r="K81" s="7"/>
      <c r="L81" s="7"/>
      <c r="M81" s="7"/>
      <c r="N81" s="8"/>
      <c r="O81" s="408"/>
    </row>
    <row r="82" spans="1:15" ht="26.25" customHeight="1">
      <c r="A82" s="420"/>
      <c r="B82" s="398"/>
      <c r="C82" s="400"/>
      <c r="D82" s="9">
        <v>38</v>
      </c>
      <c r="E82" s="195"/>
      <c r="F82" s="9"/>
      <c r="G82" s="10"/>
      <c r="H82" s="10"/>
      <c r="I82" s="10"/>
      <c r="J82" s="10"/>
      <c r="K82" s="10"/>
      <c r="L82" s="10"/>
      <c r="M82" s="10"/>
      <c r="N82" s="11"/>
      <c r="O82" s="409"/>
    </row>
    <row r="83" spans="1:15" ht="26.25" customHeight="1">
      <c r="A83" s="420"/>
      <c r="B83" s="398"/>
      <c r="C83" s="400"/>
      <c r="D83" s="9">
        <v>39</v>
      </c>
      <c r="E83" s="213"/>
      <c r="F83" s="50"/>
      <c r="G83" s="10"/>
      <c r="H83" s="10"/>
      <c r="I83" s="10"/>
      <c r="J83" s="10"/>
      <c r="K83" s="10"/>
      <c r="L83" s="10"/>
      <c r="M83" s="10"/>
      <c r="N83" s="11"/>
      <c r="O83" s="409"/>
    </row>
    <row r="84" spans="1:15" ht="26.25" customHeight="1" thickBot="1">
      <c r="A84" s="420"/>
      <c r="B84" s="398"/>
      <c r="C84" s="400"/>
      <c r="D84" s="12">
        <v>40</v>
      </c>
      <c r="E84" s="213"/>
      <c r="F84" s="85"/>
      <c r="G84" s="13"/>
      <c r="H84" s="13"/>
      <c r="I84" s="13"/>
      <c r="J84" s="13"/>
      <c r="K84" s="13"/>
      <c r="L84" s="13"/>
      <c r="M84" s="13"/>
      <c r="N84" s="14"/>
      <c r="O84" s="409"/>
    </row>
    <row r="85" spans="1:15" ht="26.25" customHeight="1" thickBot="1">
      <c r="A85" s="420"/>
      <c r="B85" s="398"/>
      <c r="C85" s="400"/>
      <c r="D85" s="446" t="s">
        <v>18</v>
      </c>
      <c r="E85" s="447"/>
      <c r="F85" s="447"/>
      <c r="G85" s="448" t="str">
        <f>IF(SUM(G81:G84)=0," ",SUM(G81:G84)-MIN(G81:G84))</f>
        <v xml:space="preserve"> </v>
      </c>
      <c r="H85" s="449"/>
      <c r="I85" s="448" t="str">
        <f>IF(SUM(I81:I84)=0," ",SUM(I81:I84)-MIN(I81:I84))</f>
        <v xml:space="preserve"> </v>
      </c>
      <c r="J85" s="449"/>
      <c r="K85" s="448" t="str">
        <f>IF(SUM(K81:K84)=0," ",SUM(K81:K84)-MIN(K81:K84))</f>
        <v xml:space="preserve"> </v>
      </c>
      <c r="L85" s="449"/>
      <c r="M85" s="91"/>
      <c r="N85" s="92"/>
      <c r="O85" s="410"/>
    </row>
    <row r="86" spans="1:15" ht="26.25" customHeight="1">
      <c r="A86" s="420"/>
      <c r="B86" s="398"/>
      <c r="C86" s="400"/>
      <c r="D86" s="12">
        <v>119</v>
      </c>
      <c r="E86" s="188"/>
      <c r="F86" s="12"/>
      <c r="G86" s="13"/>
      <c r="H86" s="13"/>
      <c r="I86" s="13"/>
      <c r="J86" s="13"/>
      <c r="K86" s="13"/>
      <c r="L86" s="13"/>
      <c r="M86" s="82"/>
      <c r="N86" s="88"/>
      <c r="O86" s="66"/>
    </row>
    <row r="87" spans="1:15" ht="26.25" customHeight="1" thickBot="1">
      <c r="A87" s="420"/>
      <c r="B87" s="424"/>
      <c r="C87" s="439"/>
      <c r="D87" s="25">
        <v>120</v>
      </c>
      <c r="E87" s="186"/>
      <c r="F87" s="25"/>
      <c r="G87" s="62"/>
      <c r="H87" s="26"/>
      <c r="I87" s="26"/>
      <c r="J87" s="26"/>
      <c r="K87" s="26"/>
      <c r="L87" s="26"/>
      <c r="M87" s="26"/>
      <c r="N87" s="27"/>
      <c r="O87" s="69"/>
    </row>
    <row r="88" spans="1:15" ht="26.25" customHeight="1">
      <c r="A88" s="420"/>
      <c r="B88" s="427"/>
      <c r="C88" s="427"/>
      <c r="D88" s="31">
        <v>41</v>
      </c>
      <c r="E88" s="189"/>
      <c r="F88" s="140"/>
      <c r="G88" s="83"/>
      <c r="H88" s="19"/>
      <c r="I88" s="19"/>
      <c r="J88" s="19"/>
      <c r="K88" s="19"/>
      <c r="L88" s="19"/>
      <c r="M88" s="19"/>
      <c r="N88" s="20"/>
      <c r="O88" s="472"/>
    </row>
    <row r="89" spans="1:15" ht="26.25" customHeight="1">
      <c r="A89" s="420"/>
      <c r="B89" s="428"/>
      <c r="C89" s="428"/>
      <c r="D89" s="29">
        <v>42</v>
      </c>
      <c r="E89" s="190"/>
      <c r="F89" s="45"/>
      <c r="G89" s="59"/>
      <c r="H89" s="10"/>
      <c r="I89" s="10"/>
      <c r="J89" s="10"/>
      <c r="K89" s="10"/>
      <c r="L89" s="10"/>
      <c r="M89" s="10"/>
      <c r="N89" s="11"/>
      <c r="O89" s="409"/>
    </row>
    <row r="90" spans="1:15" ht="26.25" customHeight="1">
      <c r="A90" s="420"/>
      <c r="B90" s="428"/>
      <c r="C90" s="428"/>
      <c r="D90" s="29">
        <v>43</v>
      </c>
      <c r="E90" s="195"/>
      <c r="F90" s="45"/>
      <c r="G90" s="59"/>
      <c r="H90" s="10"/>
      <c r="I90" s="10"/>
      <c r="J90" s="10"/>
      <c r="K90" s="10"/>
      <c r="L90" s="10"/>
      <c r="M90" s="10"/>
      <c r="N90" s="11"/>
      <c r="O90" s="409"/>
    </row>
    <row r="91" spans="1:15" ht="26.25" customHeight="1" thickBot="1">
      <c r="A91" s="420"/>
      <c r="B91" s="428"/>
      <c r="C91" s="428"/>
      <c r="D91" s="30">
        <v>44</v>
      </c>
      <c r="E91" s="190"/>
      <c r="F91" s="49"/>
      <c r="G91" s="60"/>
      <c r="H91" s="13"/>
      <c r="I91" s="13"/>
      <c r="J91" s="13"/>
      <c r="K91" s="13"/>
      <c r="L91" s="13"/>
      <c r="M91" s="13"/>
      <c r="N91" s="14"/>
      <c r="O91" s="409"/>
    </row>
    <row r="92" spans="1:15" ht="26.25" customHeight="1" thickBot="1">
      <c r="A92" s="420"/>
      <c r="B92" s="428"/>
      <c r="C92" s="428"/>
      <c r="D92" s="446" t="s">
        <v>18</v>
      </c>
      <c r="E92" s="447"/>
      <c r="F92" s="447"/>
      <c r="G92" s="448" t="str">
        <f>IF(SUM(G88:G91)=0," ",SUM(G88:G91)-MIN(G88:G91))</f>
        <v xml:space="preserve"> </v>
      </c>
      <c r="H92" s="449"/>
      <c r="I92" s="448" t="str">
        <f>IF(SUM(I88:I91)=0," ",SUM(I88:I91)-MIN(I88:I91))</f>
        <v xml:space="preserve"> </v>
      </c>
      <c r="J92" s="449"/>
      <c r="K92" s="448" t="str">
        <f>IF(SUM(K88:K91)=0," ",SUM(K88:K91)-MIN(K88:K91))</f>
        <v xml:space="preserve"> </v>
      </c>
      <c r="L92" s="449"/>
      <c r="M92" s="81"/>
      <c r="N92" s="81"/>
      <c r="O92" s="410"/>
    </row>
    <row r="93" spans="1:15" ht="26.25" customHeight="1">
      <c r="A93" s="420"/>
      <c r="B93" s="428"/>
      <c r="C93" s="428"/>
      <c r="D93" s="30">
        <v>121</v>
      </c>
      <c r="E93" s="181"/>
      <c r="F93" s="29"/>
      <c r="G93" s="10"/>
      <c r="H93" s="10"/>
      <c r="I93" s="10"/>
      <c r="J93" s="10"/>
      <c r="K93" s="10"/>
      <c r="L93" s="10"/>
      <c r="M93" s="16"/>
      <c r="N93" s="84"/>
      <c r="O93" s="65"/>
    </row>
    <row r="94" spans="1:15" ht="26.25" customHeight="1" thickBot="1">
      <c r="A94" s="422"/>
      <c r="B94" s="330"/>
      <c r="C94" s="290"/>
      <c r="D94" s="196">
        <v>122</v>
      </c>
      <c r="E94" s="197"/>
      <c r="F94" s="196"/>
      <c r="G94" s="22"/>
      <c r="H94" s="22"/>
      <c r="I94" s="22"/>
      <c r="J94" s="22"/>
      <c r="K94" s="22"/>
      <c r="L94" s="22"/>
      <c r="M94" s="51"/>
      <c r="N94" s="205"/>
      <c r="O94" s="68"/>
    </row>
    <row r="95" spans="1:15" ht="26.25" customHeight="1" thickTop="1">
      <c r="A95" s="433">
        <v>7</v>
      </c>
      <c r="B95" s="397"/>
      <c r="C95" s="397"/>
      <c r="D95" s="6">
        <v>45</v>
      </c>
      <c r="E95" s="193"/>
      <c r="F95" s="6"/>
      <c r="G95" s="148"/>
      <c r="H95" s="7"/>
      <c r="I95" s="7"/>
      <c r="J95" s="7"/>
      <c r="K95" s="7"/>
      <c r="L95" s="7"/>
      <c r="M95" s="7"/>
      <c r="N95" s="207"/>
      <c r="O95" s="155"/>
    </row>
    <row r="96" spans="1:15" ht="26.25" customHeight="1">
      <c r="A96" s="420"/>
      <c r="B96" s="398"/>
      <c r="C96" s="398"/>
      <c r="D96" s="9">
        <v>46</v>
      </c>
      <c r="E96" s="191"/>
      <c r="F96" s="9"/>
      <c r="G96" s="9"/>
      <c r="H96" s="10"/>
      <c r="I96" s="10"/>
      <c r="J96" s="10"/>
      <c r="K96" s="10"/>
      <c r="L96" s="10"/>
      <c r="M96" s="10"/>
      <c r="N96" s="97"/>
      <c r="O96" s="141"/>
    </row>
    <row r="97" spans="1:18" ht="26.25" customHeight="1">
      <c r="A97" s="420"/>
      <c r="B97" s="398"/>
      <c r="C97" s="398"/>
      <c r="D97" s="9">
        <v>47</v>
      </c>
      <c r="E97" s="190"/>
      <c r="F97" s="9"/>
      <c r="G97" s="10"/>
      <c r="H97" s="10"/>
      <c r="I97" s="10"/>
      <c r="J97" s="10"/>
      <c r="K97" s="10"/>
      <c r="L97" s="10"/>
      <c r="M97" s="10"/>
      <c r="N97" s="97"/>
      <c r="O97" s="141"/>
    </row>
    <row r="98" spans="1:18" ht="26.25" customHeight="1" thickBot="1">
      <c r="A98" s="420"/>
      <c r="B98" s="398"/>
      <c r="C98" s="398"/>
      <c r="D98" s="12">
        <v>48</v>
      </c>
      <c r="E98" s="188"/>
      <c r="F98" s="12"/>
      <c r="G98" s="13"/>
      <c r="H98" s="13"/>
      <c r="I98" s="13"/>
      <c r="J98" s="13"/>
      <c r="K98" s="13"/>
      <c r="L98" s="13"/>
      <c r="M98" s="13"/>
      <c r="N98" s="98"/>
      <c r="O98" s="141"/>
      <c r="Q98" s="268"/>
      <c r="R98" s="18"/>
    </row>
    <row r="99" spans="1:18" ht="26.25" customHeight="1" thickBot="1">
      <c r="A99" s="420"/>
      <c r="B99" s="398"/>
      <c r="C99" s="398"/>
      <c r="D99" s="446" t="s">
        <v>18</v>
      </c>
      <c r="E99" s="447"/>
      <c r="F99" s="447"/>
      <c r="G99" s="143" t="str">
        <f>IF(SUM(G95:G98)=0," ",SUM(G95:G98)-MIN(G95:G98))</f>
        <v xml:space="preserve"> </v>
      </c>
      <c r="H99" s="144"/>
      <c r="I99" s="143" t="str">
        <f>IF(SUM(I95:I98)=0," ",SUM(I95:I98)-MIN(I95:I98))</f>
        <v xml:space="preserve"> </v>
      </c>
      <c r="J99" s="144"/>
      <c r="K99" s="143" t="str">
        <f>IF(SUM(K95:K98)=0," ",SUM(K95:K98)-MIN(K95:K98))</f>
        <v xml:space="preserve"> </v>
      </c>
      <c r="L99" s="144"/>
      <c r="M99" s="91"/>
      <c r="N99" s="92"/>
      <c r="O99" s="142"/>
    </row>
    <row r="100" spans="1:18" ht="26.25" customHeight="1">
      <c r="A100" s="420"/>
      <c r="B100" s="398"/>
      <c r="C100" s="398"/>
      <c r="D100" s="12">
        <v>123</v>
      </c>
      <c r="E100" s="190"/>
      <c r="F100" s="9"/>
      <c r="G100" s="10"/>
      <c r="H100" s="10"/>
      <c r="I100" s="10"/>
      <c r="J100" s="10"/>
      <c r="K100" s="10"/>
      <c r="L100" s="10"/>
      <c r="M100" s="83"/>
      <c r="N100" s="20"/>
      <c r="O100" s="65"/>
    </row>
    <row r="101" spans="1:18" ht="26.25" customHeight="1" thickBot="1">
      <c r="A101" s="420"/>
      <c r="B101" s="424"/>
      <c r="C101" s="424"/>
      <c r="D101" s="25">
        <v>124</v>
      </c>
      <c r="E101" s="186"/>
      <c r="F101" s="25"/>
      <c r="G101" s="26"/>
      <c r="H101" s="26"/>
      <c r="I101" s="26"/>
      <c r="J101" s="26"/>
      <c r="K101" s="26"/>
      <c r="L101" s="26"/>
      <c r="M101" s="62"/>
      <c r="N101" s="27"/>
      <c r="O101" s="69"/>
    </row>
    <row r="102" spans="1:18" ht="26.25" customHeight="1">
      <c r="A102" s="420"/>
      <c r="B102" s="423"/>
      <c r="C102" s="423"/>
      <c r="D102" s="177">
        <v>49</v>
      </c>
      <c r="E102" s="212"/>
      <c r="F102" s="177"/>
      <c r="G102" s="86"/>
      <c r="H102" s="86"/>
      <c r="I102" s="86"/>
      <c r="J102" s="86"/>
      <c r="K102" s="86"/>
      <c r="L102" s="86"/>
      <c r="M102" s="86"/>
      <c r="N102" s="87"/>
      <c r="O102" s="472"/>
    </row>
    <row r="103" spans="1:18" ht="26.25" customHeight="1">
      <c r="A103" s="420"/>
      <c r="B103" s="398"/>
      <c r="C103" s="398"/>
      <c r="D103" s="37">
        <v>50</v>
      </c>
      <c r="E103" s="195"/>
      <c r="F103" s="37"/>
      <c r="G103" s="38"/>
      <c r="H103" s="38"/>
      <c r="I103" s="38"/>
      <c r="J103" s="38"/>
      <c r="K103" s="38"/>
      <c r="L103" s="38"/>
      <c r="M103" s="38"/>
      <c r="N103" s="39"/>
      <c r="O103" s="409"/>
    </row>
    <row r="104" spans="1:18" ht="26.25" customHeight="1">
      <c r="A104" s="420"/>
      <c r="B104" s="398"/>
      <c r="C104" s="398"/>
      <c r="D104" s="37">
        <v>51</v>
      </c>
      <c r="E104" s="195"/>
      <c r="F104" s="37"/>
      <c r="G104" s="38"/>
      <c r="H104" s="38"/>
      <c r="I104" s="38"/>
      <c r="J104" s="38"/>
      <c r="K104" s="38"/>
      <c r="L104" s="38"/>
      <c r="M104" s="38"/>
      <c r="N104" s="39"/>
      <c r="O104" s="409"/>
    </row>
    <row r="105" spans="1:18" ht="26.25" customHeight="1" thickBot="1">
      <c r="A105" s="420"/>
      <c r="B105" s="398"/>
      <c r="C105" s="398"/>
      <c r="D105" s="40">
        <v>52</v>
      </c>
      <c r="E105" s="213"/>
      <c r="F105" s="40"/>
      <c r="G105" s="41"/>
      <c r="H105" s="41"/>
      <c r="I105" s="41"/>
      <c r="J105" s="41"/>
      <c r="K105" s="41"/>
      <c r="L105" s="41"/>
      <c r="M105" s="41"/>
      <c r="N105" s="42"/>
      <c r="O105" s="409"/>
    </row>
    <row r="106" spans="1:18" ht="26.25" customHeight="1" thickBot="1">
      <c r="A106" s="420"/>
      <c r="B106" s="398"/>
      <c r="C106" s="398"/>
      <c r="D106" s="446" t="s">
        <v>18</v>
      </c>
      <c r="E106" s="447"/>
      <c r="F106" s="447"/>
      <c r="G106" s="448" t="str">
        <f>IF(SUM(G102:G105)=0," ",SUM(G102:G105)-MIN(G102:G105))</f>
        <v xml:space="preserve"> </v>
      </c>
      <c r="H106" s="449"/>
      <c r="I106" s="448" t="str">
        <f>IF(SUM(I102:I105)=0," ",SUM(I102:I105)-MIN(I102:I105))</f>
        <v xml:space="preserve"> </v>
      </c>
      <c r="J106" s="449"/>
      <c r="K106" s="448" t="str">
        <f>IF(SUM(K102:K105)=0," ",SUM(K102:K105)-MIN(K102:K105))</f>
        <v xml:space="preserve"> </v>
      </c>
      <c r="L106" s="449"/>
      <c r="M106" s="91"/>
      <c r="N106" s="92"/>
      <c r="O106" s="410"/>
    </row>
    <row r="107" spans="1:18" ht="26.25" customHeight="1">
      <c r="A107" s="420"/>
      <c r="B107" s="398"/>
      <c r="C107" s="398"/>
      <c r="D107" s="40">
        <v>125</v>
      </c>
      <c r="E107" s="195"/>
      <c r="F107" s="37"/>
      <c r="G107" s="38"/>
      <c r="H107" s="38"/>
      <c r="I107" s="38"/>
      <c r="J107" s="38"/>
      <c r="K107" s="38"/>
      <c r="L107" s="38"/>
      <c r="M107" s="86"/>
      <c r="N107" s="87"/>
      <c r="O107" s="63"/>
    </row>
    <row r="108" spans="1:18" ht="26.25" customHeight="1" thickBot="1">
      <c r="A108" s="422"/>
      <c r="B108" s="430"/>
      <c r="C108" s="430"/>
      <c r="D108" s="152">
        <v>126</v>
      </c>
      <c r="E108" s="214"/>
      <c r="F108" s="152"/>
      <c r="G108" s="153"/>
      <c r="H108" s="153"/>
      <c r="I108" s="153"/>
      <c r="J108" s="153"/>
      <c r="K108" s="153"/>
      <c r="L108" s="153"/>
      <c r="M108" s="153"/>
      <c r="N108" s="208"/>
      <c r="O108" s="154"/>
    </row>
    <row r="109" spans="1:18" ht="26.25" customHeight="1" thickTop="1">
      <c r="A109" s="311"/>
      <c r="B109" s="310"/>
      <c r="C109" s="310"/>
      <c r="D109" s="361"/>
      <c r="E109" s="362"/>
      <c r="F109" s="361"/>
      <c r="G109" s="363"/>
      <c r="H109" s="363"/>
      <c r="I109" s="363"/>
      <c r="J109" s="363"/>
      <c r="K109" s="363"/>
      <c r="L109" s="363"/>
      <c r="M109" s="363"/>
      <c r="N109" s="363"/>
      <c r="O109" s="363"/>
    </row>
    <row r="110" spans="1:18" ht="26.25" customHeight="1">
      <c r="A110" s="315"/>
      <c r="B110" s="314"/>
      <c r="C110" s="314"/>
      <c r="D110" s="364"/>
      <c r="E110" s="365"/>
      <c r="F110" s="364"/>
      <c r="G110" s="366"/>
      <c r="H110" s="366"/>
      <c r="I110" s="366"/>
      <c r="J110" s="366"/>
      <c r="K110" s="366"/>
      <c r="L110" s="366"/>
      <c r="M110" s="366"/>
      <c r="N110" s="366"/>
      <c r="O110" s="366"/>
    </row>
    <row r="111" spans="1:18" ht="26.25" customHeight="1">
      <c r="A111" s="315"/>
      <c r="B111" s="314"/>
      <c r="C111" s="314"/>
      <c r="D111" s="364"/>
      <c r="E111" s="365"/>
      <c r="F111" s="364"/>
      <c r="G111" s="366"/>
      <c r="H111" s="366"/>
      <c r="I111" s="366"/>
      <c r="J111" s="366"/>
      <c r="K111" s="366"/>
      <c r="L111" s="366"/>
      <c r="M111" s="366"/>
      <c r="N111" s="366"/>
      <c r="O111" s="366"/>
    </row>
    <row r="112" spans="1:18" ht="26.25" customHeight="1">
      <c r="A112" s="315"/>
      <c r="B112" s="314"/>
      <c r="C112" s="314"/>
      <c r="D112" s="364"/>
      <c r="E112" s="365"/>
      <c r="F112" s="364"/>
      <c r="G112" s="366"/>
      <c r="H112" s="366"/>
      <c r="I112" s="366"/>
      <c r="J112" s="366"/>
      <c r="K112" s="366"/>
      <c r="L112" s="366"/>
      <c r="M112" s="366"/>
      <c r="N112" s="366"/>
      <c r="O112" s="366"/>
    </row>
    <row r="113" spans="1:15" ht="26.25" customHeight="1">
      <c r="A113" s="315"/>
      <c r="B113" s="314"/>
      <c r="C113" s="314"/>
      <c r="D113" s="364"/>
      <c r="E113" s="365"/>
      <c r="F113" s="364"/>
      <c r="G113" s="366"/>
      <c r="H113" s="366"/>
      <c r="I113" s="366"/>
      <c r="J113" s="366"/>
      <c r="K113" s="366"/>
      <c r="L113" s="366"/>
      <c r="M113" s="366"/>
      <c r="N113" s="366"/>
      <c r="O113" s="366"/>
    </row>
    <row r="114" spans="1:15" ht="26.25" customHeight="1">
      <c r="A114" s="315"/>
      <c r="B114" s="314"/>
      <c r="C114" s="314"/>
      <c r="D114" s="364"/>
      <c r="E114" s="365"/>
      <c r="F114" s="364"/>
      <c r="G114" s="366"/>
      <c r="H114" s="366"/>
      <c r="I114" s="366"/>
      <c r="J114" s="366"/>
      <c r="K114" s="366"/>
      <c r="L114" s="366"/>
      <c r="M114" s="366"/>
      <c r="N114" s="366"/>
      <c r="O114" s="366"/>
    </row>
    <row r="115" spans="1:15" ht="25.5" customHeight="1">
      <c r="A115" s="206"/>
      <c r="B115" s="358"/>
      <c r="C115" s="358"/>
      <c r="D115" s="356"/>
      <c r="E115" s="359"/>
      <c r="F115" s="356"/>
      <c r="G115" s="357"/>
      <c r="H115" s="357"/>
      <c r="I115" s="357"/>
      <c r="J115" s="357"/>
      <c r="K115" s="357"/>
      <c r="L115" s="357"/>
      <c r="M115" s="357"/>
      <c r="N115" s="357"/>
      <c r="O115" s="360"/>
    </row>
    <row r="116" spans="1:15" ht="24" customHeight="1" thickBot="1">
      <c r="A116" s="2" t="s">
        <v>50</v>
      </c>
      <c r="B116" s="260"/>
      <c r="C116" s="211"/>
      <c r="D116" s="209"/>
      <c r="E116" s="209"/>
      <c r="F116" s="209"/>
      <c r="G116" s="210"/>
      <c r="H116" s="210"/>
      <c r="I116" s="210"/>
      <c r="J116" s="210"/>
      <c r="K116" s="210"/>
      <c r="L116" s="210"/>
      <c r="M116" s="210"/>
      <c r="N116" s="210"/>
      <c r="O116" s="210"/>
    </row>
    <row r="117" spans="1:15" ht="14.25" customHeight="1" thickTop="1">
      <c r="A117" s="437" t="s">
        <v>0</v>
      </c>
      <c r="B117" s="414" t="s">
        <v>1</v>
      </c>
      <c r="C117" s="414" t="s">
        <v>2</v>
      </c>
      <c r="D117" s="456" t="s">
        <v>9</v>
      </c>
      <c r="E117" s="458" t="s">
        <v>10</v>
      </c>
      <c r="F117" s="454" t="s">
        <v>3</v>
      </c>
      <c r="G117" s="414" t="s">
        <v>6</v>
      </c>
      <c r="H117" s="414"/>
      <c r="I117" s="414" t="s">
        <v>14</v>
      </c>
      <c r="J117" s="414"/>
      <c r="K117" s="414" t="s">
        <v>17</v>
      </c>
      <c r="L117" s="414"/>
      <c r="M117" s="478" t="s">
        <v>7</v>
      </c>
      <c r="N117" s="479"/>
      <c r="O117" s="470" t="s">
        <v>8</v>
      </c>
    </row>
    <row r="118" spans="1:15" ht="14.25" customHeight="1" thickBot="1">
      <c r="A118" s="438"/>
      <c r="B118" s="415"/>
      <c r="C118" s="415"/>
      <c r="D118" s="457"/>
      <c r="E118" s="459"/>
      <c r="F118" s="455"/>
      <c r="G118" s="32" t="s">
        <v>4</v>
      </c>
      <c r="H118" s="32" t="s">
        <v>5</v>
      </c>
      <c r="I118" s="32" t="s">
        <v>4</v>
      </c>
      <c r="J118" s="32" t="s">
        <v>5</v>
      </c>
      <c r="K118" s="32" t="s">
        <v>4</v>
      </c>
      <c r="L118" s="32" t="s">
        <v>5</v>
      </c>
      <c r="M118" s="32" t="s">
        <v>4</v>
      </c>
      <c r="N118" s="33" t="s">
        <v>5</v>
      </c>
      <c r="O118" s="471"/>
    </row>
    <row r="119" spans="1:15" ht="26.25" customHeight="1" thickTop="1">
      <c r="A119" s="433">
        <v>8</v>
      </c>
      <c r="B119" s="411"/>
      <c r="C119" s="431"/>
      <c r="D119" s="34">
        <v>53</v>
      </c>
      <c r="E119" s="215"/>
      <c r="F119" s="34"/>
      <c r="G119" s="35"/>
      <c r="H119" s="35"/>
      <c r="I119" s="35"/>
      <c r="J119" s="35"/>
      <c r="K119" s="35"/>
      <c r="L119" s="35"/>
      <c r="M119" s="35"/>
      <c r="N119" s="36"/>
      <c r="O119" s="408"/>
    </row>
    <row r="120" spans="1:15" ht="26.25" customHeight="1">
      <c r="A120" s="420"/>
      <c r="B120" s="428"/>
      <c r="C120" s="432"/>
      <c r="D120" s="37">
        <v>54</v>
      </c>
      <c r="E120" s="195"/>
      <c r="F120" s="37"/>
      <c r="G120" s="38"/>
      <c r="H120" s="38"/>
      <c r="I120" s="38"/>
      <c r="J120" s="38"/>
      <c r="K120" s="38"/>
      <c r="L120" s="38"/>
      <c r="M120" s="38"/>
      <c r="N120" s="39"/>
      <c r="O120" s="409"/>
    </row>
    <row r="121" spans="1:15" ht="26.25" customHeight="1">
      <c r="A121" s="420"/>
      <c r="B121" s="428"/>
      <c r="C121" s="432"/>
      <c r="D121" s="37">
        <v>55</v>
      </c>
      <c r="E121" s="195"/>
      <c r="F121" s="37"/>
      <c r="G121" s="38"/>
      <c r="H121" s="38"/>
      <c r="I121" s="38"/>
      <c r="J121" s="38"/>
      <c r="K121" s="38"/>
      <c r="L121" s="38"/>
      <c r="M121" s="38"/>
      <c r="N121" s="39"/>
      <c r="O121" s="409"/>
    </row>
    <row r="122" spans="1:15" ht="26.25" customHeight="1" thickBot="1">
      <c r="A122" s="420"/>
      <c r="B122" s="428"/>
      <c r="C122" s="432"/>
      <c r="D122" s="40">
        <v>56</v>
      </c>
      <c r="E122" s="213"/>
      <c r="F122" s="40"/>
      <c r="G122" s="41"/>
      <c r="H122" s="41"/>
      <c r="I122" s="41"/>
      <c r="J122" s="41"/>
      <c r="K122" s="41"/>
      <c r="L122" s="41"/>
      <c r="M122" s="41"/>
      <c r="N122" s="42"/>
      <c r="O122" s="409"/>
    </row>
    <row r="123" spans="1:15" ht="25.5" customHeight="1" thickBot="1">
      <c r="A123" s="420"/>
      <c r="B123" s="428"/>
      <c r="C123" s="432"/>
      <c r="D123" s="446" t="s">
        <v>18</v>
      </c>
      <c r="E123" s="447"/>
      <c r="F123" s="447"/>
      <c r="G123" s="448" t="str">
        <f>IF(SUM(G119:G122)=0," ",SUM(G119:G122)-MIN(G119:G122))</f>
        <v xml:space="preserve"> </v>
      </c>
      <c r="H123" s="449"/>
      <c r="I123" s="448" t="str">
        <f>IF(SUM(I119:I122)=0," ",SUM(I119:I122)-MIN(I119:I122))</f>
        <v xml:space="preserve"> </v>
      </c>
      <c r="J123" s="449"/>
      <c r="K123" s="448" t="str">
        <f>IF(SUM(K119:K122)=0," ",SUM(K119:K122)-MIN(K119:K122))</f>
        <v xml:space="preserve"> </v>
      </c>
      <c r="L123" s="449"/>
      <c r="M123" s="91"/>
      <c r="N123" s="92"/>
      <c r="O123" s="410"/>
    </row>
    <row r="124" spans="1:15" ht="25.5" customHeight="1">
      <c r="A124" s="420"/>
      <c r="B124" s="331"/>
      <c r="C124" s="266"/>
      <c r="D124" s="40">
        <v>127</v>
      </c>
      <c r="E124" s="195"/>
      <c r="F124" s="37"/>
      <c r="G124" s="38"/>
      <c r="H124" s="38"/>
      <c r="I124" s="38"/>
      <c r="J124" s="38"/>
      <c r="K124" s="38"/>
      <c r="L124" s="38"/>
      <c r="M124" s="86"/>
      <c r="N124" s="87"/>
      <c r="O124" s="63"/>
    </row>
    <row r="125" spans="1:15" ht="25.5" customHeight="1">
      <c r="A125" s="420"/>
      <c r="B125" s="332"/>
      <c r="C125" s="333"/>
      <c r="D125" s="40">
        <v>128</v>
      </c>
      <c r="E125" s="213"/>
      <c r="F125" s="40"/>
      <c r="G125" s="41"/>
      <c r="H125" s="41"/>
      <c r="I125" s="41"/>
      <c r="J125" s="41"/>
      <c r="K125" s="41"/>
      <c r="L125" s="41"/>
      <c r="M125" s="38"/>
      <c r="N125" s="335"/>
      <c r="O125" s="64"/>
    </row>
    <row r="126" spans="1:15" ht="25.5" customHeight="1">
      <c r="A126" s="420"/>
      <c r="B126" s="336"/>
      <c r="C126" s="328"/>
      <c r="D126" s="40">
        <v>152</v>
      </c>
      <c r="E126" s="213"/>
      <c r="F126" s="40"/>
      <c r="G126" s="41"/>
      <c r="H126" s="41"/>
      <c r="I126" s="41"/>
      <c r="J126" s="41"/>
      <c r="K126" s="41"/>
      <c r="L126" s="41"/>
      <c r="M126" s="334"/>
      <c r="N126" s="96"/>
      <c r="O126" s="64"/>
    </row>
    <row r="127" spans="1:15" ht="25.5" customHeight="1" thickBot="1">
      <c r="A127" s="422"/>
      <c r="B127" s="336"/>
      <c r="C127" s="328"/>
      <c r="D127" s="40">
        <v>153</v>
      </c>
      <c r="E127" s="213"/>
      <c r="F127" s="40"/>
      <c r="G127" s="41"/>
      <c r="H127" s="41"/>
      <c r="I127" s="41"/>
      <c r="J127" s="41"/>
      <c r="K127" s="41"/>
      <c r="L127" s="41"/>
      <c r="M127" s="41"/>
      <c r="N127" s="42"/>
      <c r="O127" s="64"/>
    </row>
    <row r="128" spans="1:15" ht="25.5" customHeight="1" thickTop="1">
      <c r="A128" s="433">
        <v>9</v>
      </c>
      <c r="B128" s="411"/>
      <c r="C128" s="431"/>
      <c r="D128" s="6">
        <v>57</v>
      </c>
      <c r="E128" s="193"/>
      <c r="F128" s="6"/>
      <c r="G128" s="7"/>
      <c r="H128" s="7"/>
      <c r="I128" s="7"/>
      <c r="J128" s="7"/>
      <c r="K128" s="7"/>
      <c r="L128" s="7"/>
      <c r="M128" s="7"/>
      <c r="N128" s="8"/>
      <c r="O128" s="475"/>
    </row>
    <row r="129" spans="1:15" ht="25.5" customHeight="1">
      <c r="A129" s="420"/>
      <c r="B129" s="428"/>
      <c r="C129" s="432"/>
      <c r="D129" s="9">
        <v>58</v>
      </c>
      <c r="E129" s="190"/>
      <c r="F129" s="9"/>
      <c r="G129" s="10"/>
      <c r="H129" s="10"/>
      <c r="I129" s="10"/>
      <c r="J129" s="10"/>
      <c r="K129" s="10"/>
      <c r="L129" s="10"/>
      <c r="M129" s="10"/>
      <c r="N129" s="11"/>
      <c r="O129" s="476"/>
    </row>
    <row r="130" spans="1:15" ht="25.5" customHeight="1">
      <c r="A130" s="420"/>
      <c r="B130" s="428"/>
      <c r="C130" s="432"/>
      <c r="D130" s="9">
        <v>59</v>
      </c>
      <c r="E130" s="190"/>
      <c r="F130" s="9"/>
      <c r="G130" s="10"/>
      <c r="H130" s="10"/>
      <c r="I130" s="10"/>
      <c r="J130" s="10"/>
      <c r="K130" s="10"/>
      <c r="L130" s="10"/>
      <c r="M130" s="10"/>
      <c r="N130" s="11"/>
      <c r="O130" s="476"/>
    </row>
    <row r="131" spans="1:15" ht="26.25" customHeight="1" thickBot="1">
      <c r="A131" s="420"/>
      <c r="B131" s="428"/>
      <c r="C131" s="432"/>
      <c r="D131" s="94">
        <v>60</v>
      </c>
      <c r="E131" s="194"/>
      <c r="F131" s="94"/>
      <c r="G131" s="82"/>
      <c r="H131" s="82"/>
      <c r="I131" s="82"/>
      <c r="J131" s="82"/>
      <c r="K131" s="82"/>
      <c r="L131" s="82"/>
      <c r="M131" s="82"/>
      <c r="N131" s="88"/>
      <c r="O131" s="476"/>
    </row>
    <row r="132" spans="1:15" ht="26.25" customHeight="1" thickBot="1">
      <c r="A132" s="420"/>
      <c r="B132" s="428"/>
      <c r="C132" s="432"/>
      <c r="D132" s="448" t="s">
        <v>18</v>
      </c>
      <c r="E132" s="486"/>
      <c r="F132" s="487"/>
      <c r="G132" s="460"/>
      <c r="H132" s="461"/>
      <c r="I132" s="460"/>
      <c r="J132" s="461"/>
      <c r="K132" s="460"/>
      <c r="L132" s="461"/>
      <c r="M132" s="473"/>
      <c r="N132" s="474"/>
      <c r="O132" s="477"/>
    </row>
    <row r="133" spans="1:15" ht="26.25" customHeight="1">
      <c r="A133" s="420"/>
      <c r="B133" s="441"/>
      <c r="C133" s="440"/>
      <c r="D133" s="15">
        <v>129</v>
      </c>
      <c r="E133" s="189"/>
      <c r="F133" s="15"/>
      <c r="G133" s="16"/>
      <c r="H133" s="16"/>
      <c r="I133" s="16"/>
      <c r="J133" s="16"/>
      <c r="K133" s="16"/>
      <c r="L133" s="16"/>
      <c r="M133" s="16"/>
      <c r="N133" s="17"/>
      <c r="O133" s="80"/>
    </row>
    <row r="134" spans="1:15" ht="26.25" customHeight="1" thickBot="1">
      <c r="A134" s="420"/>
      <c r="B134" s="330"/>
      <c r="C134" s="330"/>
      <c r="D134" s="269">
        <v>130</v>
      </c>
      <c r="E134" s="270"/>
      <c r="F134" s="269"/>
      <c r="G134" s="51"/>
      <c r="H134" s="51"/>
      <c r="I134" s="51"/>
      <c r="J134" s="51"/>
      <c r="K134" s="51"/>
      <c r="L134" s="51"/>
      <c r="M134" s="51"/>
      <c r="N134" s="249"/>
      <c r="O134" s="250"/>
    </row>
    <row r="135" spans="1:15" ht="26.25" customHeight="1" thickTop="1">
      <c r="A135" s="420"/>
      <c r="B135" s="398"/>
      <c r="C135" s="400"/>
      <c r="D135" s="177">
        <v>61</v>
      </c>
      <c r="E135" s="212"/>
      <c r="F135" s="177"/>
      <c r="G135" s="86"/>
      <c r="H135" s="86"/>
      <c r="I135" s="86"/>
      <c r="J135" s="86"/>
      <c r="K135" s="86"/>
      <c r="L135" s="86"/>
      <c r="M135" s="86"/>
      <c r="N135" s="87"/>
      <c r="O135" s="472"/>
    </row>
    <row r="136" spans="1:15" ht="26.25" customHeight="1">
      <c r="A136" s="420"/>
      <c r="B136" s="428"/>
      <c r="C136" s="432"/>
      <c r="D136" s="37">
        <v>62</v>
      </c>
      <c r="E136" s="195"/>
      <c r="F136" s="37"/>
      <c r="G136" s="38"/>
      <c r="H136" s="38"/>
      <c r="I136" s="38"/>
      <c r="J136" s="38"/>
      <c r="K136" s="38"/>
      <c r="L136" s="38"/>
      <c r="M136" s="38"/>
      <c r="N136" s="39"/>
      <c r="O136" s="409"/>
    </row>
    <row r="137" spans="1:15" ht="26.25" customHeight="1">
      <c r="A137" s="420"/>
      <c r="B137" s="428"/>
      <c r="C137" s="432"/>
      <c r="D137" s="37">
        <v>63</v>
      </c>
      <c r="E137" s="195"/>
      <c r="F137" s="37"/>
      <c r="G137" s="38"/>
      <c r="H137" s="38"/>
      <c r="I137" s="38"/>
      <c r="J137" s="38"/>
      <c r="K137" s="38"/>
      <c r="L137" s="38"/>
      <c r="M137" s="38"/>
      <c r="N137" s="39"/>
      <c r="O137" s="409"/>
    </row>
    <row r="138" spans="1:15" ht="26.25" customHeight="1" thickBot="1">
      <c r="A138" s="420"/>
      <c r="B138" s="428"/>
      <c r="C138" s="432"/>
      <c r="D138" s="40">
        <v>64</v>
      </c>
      <c r="E138" s="267"/>
      <c r="F138" s="40"/>
      <c r="G138" s="41"/>
      <c r="H138" s="41"/>
      <c r="I138" s="41"/>
      <c r="J138" s="41"/>
      <c r="K138" s="41"/>
      <c r="L138" s="41"/>
      <c r="M138" s="41"/>
      <c r="N138" s="42"/>
      <c r="O138" s="409"/>
    </row>
    <row r="139" spans="1:15" ht="26.25" customHeight="1" thickBot="1">
      <c r="A139" s="420"/>
      <c r="B139" s="428"/>
      <c r="C139" s="432"/>
      <c r="D139" s="446" t="s">
        <v>18</v>
      </c>
      <c r="E139" s="447"/>
      <c r="F139" s="447"/>
      <c r="G139" s="448" t="str">
        <f>IF(SUM(G135:G138)=0," ",SUM(G135:G138)-MIN(G135:G138))</f>
        <v xml:space="preserve"> </v>
      </c>
      <c r="H139" s="449"/>
      <c r="I139" s="448" t="str">
        <f>IF(SUM(I135:I138)=0," ",SUM(I135:I138)-MIN(I135:I138))</f>
        <v xml:space="preserve"> </v>
      </c>
      <c r="J139" s="449"/>
      <c r="K139" s="448" t="str">
        <f>IF(SUM(K135:K138)=0," ",SUM(K135:K138)-MIN(K135:K138))</f>
        <v xml:space="preserve"> </v>
      </c>
      <c r="L139" s="449"/>
      <c r="M139" s="91"/>
      <c r="N139" s="92"/>
      <c r="O139" s="410"/>
    </row>
    <row r="140" spans="1:15" ht="26.25" customHeight="1">
      <c r="A140" s="420"/>
      <c r="B140" s="428"/>
      <c r="C140" s="432"/>
      <c r="D140" s="40">
        <v>131</v>
      </c>
      <c r="E140" s="195"/>
      <c r="F140" s="37"/>
      <c r="G140" s="38"/>
      <c r="H140" s="38"/>
      <c r="I140" s="38"/>
      <c r="J140" s="38"/>
      <c r="K140" s="38"/>
      <c r="L140" s="38"/>
      <c r="M140" s="86"/>
      <c r="N140" s="87"/>
      <c r="O140" s="63"/>
    </row>
    <row r="141" spans="1:15" ht="26.25" customHeight="1" thickBot="1">
      <c r="A141" s="420"/>
      <c r="B141" s="428"/>
      <c r="C141" s="432"/>
      <c r="D141" s="254">
        <v>132</v>
      </c>
      <c r="E141" s="255"/>
      <c r="F141" s="254"/>
      <c r="G141" s="256"/>
      <c r="H141" s="256"/>
      <c r="I141" s="256"/>
      <c r="J141" s="256"/>
      <c r="K141" s="256"/>
      <c r="L141" s="256"/>
      <c r="M141" s="257"/>
      <c r="N141" s="258"/>
      <c r="O141" s="259"/>
    </row>
    <row r="142" spans="1:15" ht="26.25" customHeight="1" thickTop="1">
      <c r="A142" s="480">
        <v>10</v>
      </c>
      <c r="B142" s="411"/>
      <c r="C142" s="411"/>
      <c r="D142" s="341">
        <v>65</v>
      </c>
      <c r="E142" s="215"/>
      <c r="F142" s="34"/>
      <c r="G142" s="35"/>
      <c r="H142" s="35"/>
      <c r="I142" s="35"/>
      <c r="J142" s="35"/>
      <c r="K142" s="35"/>
      <c r="L142" s="35"/>
      <c r="M142" s="35"/>
      <c r="N142" s="36"/>
      <c r="O142" s="408"/>
    </row>
    <row r="143" spans="1:15" ht="26.25" customHeight="1">
      <c r="A143" s="481"/>
      <c r="B143" s="428"/>
      <c r="C143" s="428"/>
      <c r="D143" s="37">
        <v>66</v>
      </c>
      <c r="E143" s="195"/>
      <c r="F143" s="37"/>
      <c r="G143" s="38"/>
      <c r="H143" s="38"/>
      <c r="I143" s="38"/>
      <c r="J143" s="38"/>
      <c r="K143" s="38"/>
      <c r="L143" s="38"/>
      <c r="M143" s="38"/>
      <c r="N143" s="39"/>
      <c r="O143" s="409"/>
    </row>
    <row r="144" spans="1:15" ht="26.25" customHeight="1">
      <c r="A144" s="481"/>
      <c r="B144" s="428"/>
      <c r="C144" s="428"/>
      <c r="D144" s="37">
        <v>67</v>
      </c>
      <c r="E144" s="195"/>
      <c r="F144" s="37"/>
      <c r="G144" s="38"/>
      <c r="H144" s="38"/>
      <c r="I144" s="38"/>
      <c r="J144" s="38"/>
      <c r="K144" s="38"/>
      <c r="L144" s="38"/>
      <c r="M144" s="38"/>
      <c r="N144" s="39"/>
      <c r="O144" s="409"/>
    </row>
    <row r="145" spans="1:15" ht="26.25" customHeight="1" thickBot="1">
      <c r="A145" s="481"/>
      <c r="B145" s="428"/>
      <c r="C145" s="428"/>
      <c r="D145" s="40">
        <v>68</v>
      </c>
      <c r="E145" s="213"/>
      <c r="F145" s="40"/>
      <c r="G145" s="41"/>
      <c r="H145" s="41"/>
      <c r="I145" s="41"/>
      <c r="J145" s="41"/>
      <c r="K145" s="41"/>
      <c r="L145" s="41"/>
      <c r="M145" s="41"/>
      <c r="N145" s="42"/>
      <c r="O145" s="409"/>
    </row>
    <row r="146" spans="1:15" ht="26.25" customHeight="1" thickBot="1">
      <c r="A146" s="481"/>
      <c r="B146" s="428"/>
      <c r="C146" s="428"/>
      <c r="D146" s="446" t="s">
        <v>18</v>
      </c>
      <c r="E146" s="447"/>
      <c r="F146" s="447"/>
      <c r="G146" s="448" t="str">
        <f>IF(SUM(G142:G145)=0," ",SUM(G142:G145)-MIN(G142:G145))</f>
        <v xml:space="preserve"> </v>
      </c>
      <c r="H146" s="449"/>
      <c r="I146" s="448" t="str">
        <f>IF(SUM(I142:I145)=0," ",SUM(I142:I145)-MIN(I142:I145))</f>
        <v xml:space="preserve"> </v>
      </c>
      <c r="J146" s="449"/>
      <c r="K146" s="448" t="str">
        <f>IF(SUM(K142:K145)=0," ",SUM(K142:K145)-MIN(K142:K145))</f>
        <v xml:space="preserve"> </v>
      </c>
      <c r="L146" s="449"/>
      <c r="M146" s="91"/>
      <c r="N146" s="92"/>
      <c r="O146" s="410"/>
    </row>
    <row r="147" spans="1:15" ht="26.25" customHeight="1">
      <c r="A147" s="481"/>
      <c r="B147" s="428"/>
      <c r="C147" s="428"/>
      <c r="D147" s="43">
        <v>133</v>
      </c>
      <c r="E147" s="218"/>
      <c r="F147" s="43"/>
      <c r="G147" s="44"/>
      <c r="H147" s="44"/>
      <c r="I147" s="44"/>
      <c r="J147" s="44"/>
      <c r="K147" s="44"/>
      <c r="L147" s="44"/>
      <c r="M147" s="44"/>
      <c r="N147" s="95"/>
      <c r="O147" s="63"/>
    </row>
    <row r="148" spans="1:15" ht="26.25" customHeight="1" thickBot="1">
      <c r="A148" s="481"/>
      <c r="B148" s="336"/>
      <c r="C148" s="336"/>
      <c r="D148" s="337">
        <v>134</v>
      </c>
      <c r="E148" s="338"/>
      <c r="F148" s="337"/>
      <c r="G148" s="334"/>
      <c r="H148" s="334"/>
      <c r="I148" s="334"/>
      <c r="J148" s="334"/>
      <c r="K148" s="334"/>
      <c r="L148" s="334"/>
      <c r="M148" s="334"/>
      <c r="N148" s="335"/>
      <c r="O148" s="64"/>
    </row>
    <row r="149" spans="1:15" ht="26.25" customHeight="1" thickTop="1">
      <c r="A149" s="312"/>
      <c r="B149" s="367"/>
      <c r="C149" s="367"/>
      <c r="D149" s="361"/>
      <c r="E149" s="362"/>
      <c r="F149" s="361"/>
      <c r="G149" s="363"/>
      <c r="H149" s="363"/>
      <c r="I149" s="363"/>
      <c r="J149" s="363"/>
      <c r="K149" s="363"/>
      <c r="L149" s="363"/>
      <c r="M149" s="363"/>
      <c r="N149" s="363"/>
      <c r="O149" s="363"/>
    </row>
    <row r="150" spans="1:15" ht="26.25" customHeight="1">
      <c r="A150" s="316"/>
      <c r="B150" s="368"/>
      <c r="C150" s="368"/>
      <c r="D150" s="364"/>
      <c r="E150" s="365"/>
      <c r="F150" s="364"/>
      <c r="G150" s="366"/>
      <c r="H150" s="366"/>
      <c r="I150" s="366"/>
      <c r="J150" s="366"/>
      <c r="K150" s="366"/>
      <c r="L150" s="366"/>
      <c r="M150" s="366"/>
      <c r="N150" s="366"/>
      <c r="O150" s="366"/>
    </row>
    <row r="151" spans="1:15" ht="26.25" customHeight="1">
      <c r="A151" s="316"/>
      <c r="B151" s="368"/>
      <c r="C151" s="368"/>
      <c r="D151" s="364"/>
      <c r="E151" s="365"/>
      <c r="F151" s="364"/>
      <c r="G151" s="366"/>
      <c r="H151" s="366"/>
      <c r="I151" s="366"/>
      <c r="J151" s="366"/>
      <c r="K151" s="366"/>
      <c r="L151" s="366"/>
      <c r="M151" s="366"/>
      <c r="N151" s="366"/>
      <c r="O151" s="366"/>
    </row>
    <row r="152" spans="1:15" ht="26.25" customHeight="1">
      <c r="A152" s="316"/>
      <c r="B152" s="368"/>
      <c r="C152" s="368"/>
      <c r="D152" s="364"/>
      <c r="E152" s="365"/>
      <c r="F152" s="364"/>
      <c r="G152" s="366"/>
      <c r="H152" s="366"/>
      <c r="I152" s="366"/>
      <c r="J152" s="366"/>
      <c r="K152" s="366"/>
      <c r="L152" s="366"/>
      <c r="M152" s="366"/>
      <c r="N152" s="366"/>
      <c r="O152" s="366"/>
    </row>
    <row r="153" spans="1:15" ht="26.25" customHeight="1">
      <c r="A153" s="316"/>
      <c r="B153" s="368"/>
      <c r="C153" s="368"/>
      <c r="D153" s="364"/>
      <c r="E153" s="365"/>
      <c r="F153" s="364"/>
      <c r="G153" s="366"/>
      <c r="H153" s="366"/>
      <c r="I153" s="366"/>
      <c r="J153" s="366"/>
      <c r="K153" s="366"/>
      <c r="L153" s="366"/>
      <c r="M153" s="366"/>
      <c r="N153" s="366"/>
      <c r="O153" s="366"/>
    </row>
    <row r="154" spans="1:15" ht="26.25" customHeight="1" thickBot="1">
      <c r="A154" s="2" t="s">
        <v>13</v>
      </c>
      <c r="B154" s="260"/>
      <c r="C154" s="211"/>
      <c r="D154" s="209"/>
      <c r="E154" s="209"/>
      <c r="F154" s="209"/>
      <c r="G154" s="210"/>
      <c r="H154" s="210"/>
      <c r="I154" s="210"/>
      <c r="J154" s="210"/>
      <c r="K154" s="210"/>
      <c r="L154" s="210"/>
      <c r="M154" s="210"/>
      <c r="N154" s="210"/>
      <c r="O154" s="210"/>
    </row>
    <row r="155" spans="1:15" ht="14.25" customHeight="1" thickTop="1">
      <c r="A155" s="437" t="s">
        <v>0</v>
      </c>
      <c r="B155" s="414" t="s">
        <v>1</v>
      </c>
      <c r="C155" s="414" t="s">
        <v>2</v>
      </c>
      <c r="D155" s="456" t="s">
        <v>9</v>
      </c>
      <c r="E155" s="458" t="s">
        <v>10</v>
      </c>
      <c r="F155" s="454" t="s">
        <v>3</v>
      </c>
      <c r="G155" s="414" t="s">
        <v>6</v>
      </c>
      <c r="H155" s="414"/>
      <c r="I155" s="414" t="s">
        <v>14</v>
      </c>
      <c r="J155" s="414"/>
      <c r="K155" s="414" t="s">
        <v>15</v>
      </c>
      <c r="L155" s="414"/>
      <c r="M155" s="478" t="s">
        <v>7</v>
      </c>
      <c r="N155" s="479"/>
      <c r="O155" s="470" t="s">
        <v>8</v>
      </c>
    </row>
    <row r="156" spans="1:15" ht="14.25" customHeight="1" thickBot="1">
      <c r="A156" s="490"/>
      <c r="B156" s="415"/>
      <c r="C156" s="415"/>
      <c r="D156" s="457"/>
      <c r="E156" s="459"/>
      <c r="F156" s="455"/>
      <c r="G156" s="32" t="s">
        <v>4</v>
      </c>
      <c r="H156" s="32" t="s">
        <v>5</v>
      </c>
      <c r="I156" s="32" t="s">
        <v>4</v>
      </c>
      <c r="J156" s="32" t="s">
        <v>5</v>
      </c>
      <c r="K156" s="32" t="s">
        <v>4</v>
      </c>
      <c r="L156" s="32" t="s">
        <v>5</v>
      </c>
      <c r="M156" s="32" t="s">
        <v>4</v>
      </c>
      <c r="N156" s="33" t="s">
        <v>5</v>
      </c>
      <c r="O156" s="471"/>
    </row>
    <row r="157" spans="1:15" ht="26.25" customHeight="1" thickTop="1">
      <c r="A157" s="481">
        <v>10</v>
      </c>
      <c r="B157" s="428"/>
      <c r="C157" s="428"/>
      <c r="D157" s="177">
        <v>69</v>
      </c>
      <c r="E157" s="212"/>
      <c r="F157" s="177"/>
      <c r="G157" s="86"/>
      <c r="H157" s="86"/>
      <c r="I157" s="86"/>
      <c r="J157" s="86"/>
      <c r="K157" s="86"/>
      <c r="L157" s="86"/>
      <c r="M157" s="86"/>
      <c r="N157" s="87"/>
      <c r="O157" s="472"/>
    </row>
    <row r="158" spans="1:15" ht="26.25" customHeight="1">
      <c r="A158" s="481"/>
      <c r="B158" s="428"/>
      <c r="C158" s="428"/>
      <c r="D158" s="37">
        <v>70</v>
      </c>
      <c r="E158" s="195"/>
      <c r="F158" s="37"/>
      <c r="G158" s="38"/>
      <c r="H158" s="38"/>
      <c r="I158" s="38"/>
      <c r="J158" s="38"/>
      <c r="K158" s="38"/>
      <c r="L158" s="38"/>
      <c r="M158" s="38"/>
      <c r="N158" s="39"/>
      <c r="O158" s="409"/>
    </row>
    <row r="159" spans="1:15" ht="26.25" customHeight="1">
      <c r="A159" s="481"/>
      <c r="B159" s="428"/>
      <c r="C159" s="428"/>
      <c r="D159" s="37">
        <v>71</v>
      </c>
      <c r="E159" s="195"/>
      <c r="F159" s="37"/>
      <c r="G159" s="38"/>
      <c r="H159" s="38"/>
      <c r="I159" s="38"/>
      <c r="J159" s="38"/>
      <c r="K159" s="38"/>
      <c r="L159" s="38"/>
      <c r="M159" s="38"/>
      <c r="N159" s="39"/>
      <c r="O159" s="409"/>
    </row>
    <row r="160" spans="1:15" ht="26.25" customHeight="1" thickBot="1">
      <c r="A160" s="481"/>
      <c r="B160" s="428"/>
      <c r="C160" s="428"/>
      <c r="D160" s="40">
        <v>72</v>
      </c>
      <c r="E160" s="213"/>
      <c r="F160" s="40"/>
      <c r="G160" s="41"/>
      <c r="H160" s="41"/>
      <c r="I160" s="41"/>
      <c r="J160" s="41"/>
      <c r="K160" s="41"/>
      <c r="L160" s="41"/>
      <c r="M160" s="41"/>
      <c r="N160" s="42"/>
      <c r="O160" s="409"/>
    </row>
    <row r="161" spans="1:15" ht="26.25" customHeight="1" thickBot="1">
      <c r="A161" s="481"/>
      <c r="B161" s="428"/>
      <c r="C161" s="428"/>
      <c r="D161" s="446" t="s">
        <v>18</v>
      </c>
      <c r="E161" s="447"/>
      <c r="F161" s="447"/>
      <c r="G161" s="448" t="str">
        <f>IF(SUM(G157:G160)=0," ",SUM(G157:G160)-MIN(G157:G160))</f>
        <v xml:space="preserve"> </v>
      </c>
      <c r="H161" s="449"/>
      <c r="I161" s="448" t="str">
        <f>IF(SUM(I157:I160)=0," ",SUM(I157:I160)-MIN(I157:I160))</f>
        <v xml:space="preserve"> </v>
      </c>
      <c r="J161" s="449"/>
      <c r="K161" s="448" t="str">
        <f>IF(SUM(K157:K160)=0," ",SUM(K157:K160)-MIN(K157:K160))</f>
        <v xml:space="preserve"> </v>
      </c>
      <c r="L161" s="449"/>
      <c r="M161" s="91"/>
      <c r="N161" s="92"/>
      <c r="O161" s="410"/>
    </row>
    <row r="162" spans="1:15" ht="26.25" customHeight="1">
      <c r="A162" s="481"/>
      <c r="B162" s="488"/>
      <c r="C162" s="488"/>
      <c r="D162" s="43">
        <v>135</v>
      </c>
      <c r="E162" s="218"/>
      <c r="F162" s="43"/>
      <c r="G162" s="44"/>
      <c r="H162" s="44"/>
      <c r="I162" s="44"/>
      <c r="J162" s="44"/>
      <c r="K162" s="44"/>
      <c r="L162" s="44"/>
      <c r="M162" s="44"/>
      <c r="N162" s="95"/>
      <c r="O162" s="63"/>
    </row>
    <row r="163" spans="1:15" ht="26.25" customHeight="1" thickBot="1">
      <c r="A163" s="482"/>
      <c r="B163" s="489"/>
      <c r="C163" s="489"/>
      <c r="D163" s="317">
        <v>136</v>
      </c>
      <c r="E163" s="340"/>
      <c r="F163" s="317"/>
      <c r="G163" s="304"/>
      <c r="H163" s="304"/>
      <c r="I163" s="304"/>
      <c r="J163" s="304"/>
      <c r="K163" s="304"/>
      <c r="L163" s="304"/>
      <c r="M163" s="304"/>
      <c r="N163" s="305"/>
      <c r="O163" s="154"/>
    </row>
    <row r="164" spans="1:15" ht="26.25" customHeight="1" thickTop="1">
      <c r="A164" s="480">
        <v>11</v>
      </c>
      <c r="B164" s="411"/>
      <c r="C164" s="411"/>
      <c r="D164" s="34">
        <v>73</v>
      </c>
      <c r="E164" s="215"/>
      <c r="F164" s="34"/>
      <c r="G164" s="35"/>
      <c r="H164" s="35"/>
      <c r="I164" s="35"/>
      <c r="J164" s="35"/>
      <c r="K164" s="35"/>
      <c r="L164" s="35"/>
      <c r="M164" s="35"/>
      <c r="N164" s="36"/>
      <c r="O164" s="408"/>
    </row>
    <row r="165" spans="1:15" ht="26.25" customHeight="1">
      <c r="A165" s="481"/>
      <c r="B165" s="428"/>
      <c r="C165" s="428"/>
      <c r="D165" s="37">
        <v>74</v>
      </c>
      <c r="E165" s="195"/>
      <c r="F165" s="37"/>
      <c r="G165" s="38"/>
      <c r="H165" s="38"/>
      <c r="I165" s="38"/>
      <c r="J165" s="38"/>
      <c r="K165" s="38"/>
      <c r="L165" s="38"/>
      <c r="M165" s="38"/>
      <c r="N165" s="39"/>
      <c r="O165" s="409"/>
    </row>
    <row r="166" spans="1:15" ht="26.25" customHeight="1">
      <c r="A166" s="481"/>
      <c r="B166" s="428"/>
      <c r="C166" s="428"/>
      <c r="D166" s="37">
        <v>75</v>
      </c>
      <c r="E166" s="195"/>
      <c r="F166" s="37"/>
      <c r="G166" s="38"/>
      <c r="H166" s="38"/>
      <c r="I166" s="38"/>
      <c r="J166" s="38"/>
      <c r="K166" s="38"/>
      <c r="L166" s="38"/>
      <c r="M166" s="38"/>
      <c r="N166" s="39"/>
      <c r="O166" s="409"/>
    </row>
    <row r="167" spans="1:15" ht="26.25" customHeight="1" thickBot="1">
      <c r="A167" s="481"/>
      <c r="B167" s="428"/>
      <c r="C167" s="428"/>
      <c r="D167" s="40">
        <v>76</v>
      </c>
      <c r="E167" s="213"/>
      <c r="F167" s="40"/>
      <c r="G167" s="41"/>
      <c r="H167" s="41"/>
      <c r="I167" s="41"/>
      <c r="J167" s="41"/>
      <c r="K167" s="41"/>
      <c r="L167" s="41"/>
      <c r="M167" s="41"/>
      <c r="N167" s="42"/>
      <c r="O167" s="409"/>
    </row>
    <row r="168" spans="1:15" ht="26.25" customHeight="1" thickBot="1">
      <c r="A168" s="481"/>
      <c r="B168" s="428"/>
      <c r="C168" s="428"/>
      <c r="D168" s="446" t="s">
        <v>18</v>
      </c>
      <c r="E168" s="447"/>
      <c r="F168" s="447"/>
      <c r="G168" s="448" t="str">
        <f>IF(SUM(G164:G167)=0," ",SUM(G164:G167)-MIN(G164:G167))</f>
        <v xml:space="preserve"> </v>
      </c>
      <c r="H168" s="449"/>
      <c r="I168" s="448" t="str">
        <f>IF(SUM(I164:I167)=0," ",SUM(I164:I167)-MIN(I164:I167))</f>
        <v xml:space="preserve"> </v>
      </c>
      <c r="J168" s="449"/>
      <c r="K168" s="448" t="str">
        <f>IF(SUM(K164:K167)=0," ",SUM(K164:K167)-MIN(K164:K167))</f>
        <v xml:space="preserve"> </v>
      </c>
      <c r="L168" s="449"/>
      <c r="M168" s="91"/>
      <c r="N168" s="92"/>
      <c r="O168" s="410"/>
    </row>
    <row r="169" spans="1:15" ht="25.5" customHeight="1">
      <c r="A169" s="481"/>
      <c r="B169" s="428"/>
      <c r="C169" s="428"/>
      <c r="D169" s="43">
        <v>137</v>
      </c>
      <c r="E169" s="218"/>
      <c r="F169" s="43"/>
      <c r="G169" s="44"/>
      <c r="H169" s="44"/>
      <c r="I169" s="44"/>
      <c r="J169" s="44"/>
      <c r="K169" s="44"/>
      <c r="L169" s="44"/>
      <c r="M169" s="44"/>
      <c r="N169" s="95"/>
      <c r="O169" s="63"/>
    </row>
    <row r="170" spans="1:15" ht="25.5" customHeight="1" thickBot="1">
      <c r="A170" s="481"/>
      <c r="B170" s="297"/>
      <c r="C170" s="297"/>
      <c r="D170" s="317">
        <v>138</v>
      </c>
      <c r="E170" s="340"/>
      <c r="F170" s="317"/>
      <c r="G170" s="304"/>
      <c r="H170" s="304"/>
      <c r="I170" s="304"/>
      <c r="J170" s="304"/>
      <c r="K170" s="304"/>
      <c r="L170" s="304"/>
      <c r="M170" s="304"/>
      <c r="N170" s="305"/>
      <c r="O170" s="154"/>
    </row>
    <row r="171" spans="1:15" ht="26.25" customHeight="1" thickTop="1">
      <c r="A171" s="481"/>
      <c r="B171" s="411"/>
      <c r="C171" s="411"/>
      <c r="D171" s="341">
        <v>77</v>
      </c>
      <c r="E171" s="215"/>
      <c r="F171" s="34"/>
      <c r="G171" s="35"/>
      <c r="H171" s="35"/>
      <c r="I171" s="35"/>
      <c r="J171" s="35"/>
      <c r="K171" s="35"/>
      <c r="L171" s="35"/>
      <c r="M171" s="35"/>
      <c r="N171" s="36"/>
      <c r="O171" s="408"/>
    </row>
    <row r="172" spans="1:15" ht="26.25" customHeight="1">
      <c r="A172" s="481"/>
      <c r="B172" s="412"/>
      <c r="C172" s="412"/>
      <c r="D172" s="37">
        <v>78</v>
      </c>
      <c r="E172" s="195"/>
      <c r="F172" s="37"/>
      <c r="G172" s="38"/>
      <c r="H172" s="38"/>
      <c r="I172" s="38"/>
      <c r="J172" s="38"/>
      <c r="K172" s="38"/>
      <c r="L172" s="38"/>
      <c r="M172" s="38"/>
      <c r="N172" s="39"/>
      <c r="O172" s="409"/>
    </row>
    <row r="173" spans="1:15" ht="26.25" customHeight="1">
      <c r="A173" s="481"/>
      <c r="B173" s="412"/>
      <c r="C173" s="412"/>
      <c r="D173" s="37">
        <v>79</v>
      </c>
      <c r="E173" s="195"/>
      <c r="F173" s="37"/>
      <c r="G173" s="38"/>
      <c r="H173" s="38"/>
      <c r="I173" s="38"/>
      <c r="J173" s="38"/>
      <c r="K173" s="38"/>
      <c r="L173" s="38"/>
      <c r="M173" s="38"/>
      <c r="N173" s="39"/>
      <c r="O173" s="409"/>
    </row>
    <row r="174" spans="1:15" ht="26.25" customHeight="1" thickBot="1">
      <c r="A174" s="481"/>
      <c r="B174" s="412"/>
      <c r="C174" s="412"/>
      <c r="D174" s="40">
        <v>80</v>
      </c>
      <c r="E174" s="213"/>
      <c r="F174" s="40"/>
      <c r="G174" s="41"/>
      <c r="H174" s="41"/>
      <c r="I174" s="41"/>
      <c r="J174" s="41"/>
      <c r="K174" s="41"/>
      <c r="L174" s="41"/>
      <c r="M174" s="41"/>
      <c r="N174" s="42"/>
      <c r="O174" s="409"/>
    </row>
    <row r="175" spans="1:15" ht="26.25" customHeight="1" thickBot="1">
      <c r="A175" s="481"/>
      <c r="B175" s="412"/>
      <c r="C175" s="412"/>
      <c r="D175" s="446" t="s">
        <v>18</v>
      </c>
      <c r="E175" s="447"/>
      <c r="F175" s="447"/>
      <c r="G175" s="448" t="str">
        <f>IF(SUM(G171:G174)=0," ",SUM(G171:G174)-MIN(G171:G174))</f>
        <v xml:space="preserve"> </v>
      </c>
      <c r="H175" s="449"/>
      <c r="I175" s="448" t="str">
        <f>IF(SUM(I171:I174)=0," ",SUM(I171:I174)-MIN(I171:I174))</f>
        <v xml:space="preserve"> </v>
      </c>
      <c r="J175" s="449"/>
      <c r="K175" s="448" t="str">
        <f>IF(SUM(K171:K174)=0," ",SUM(K171:K174)-MIN(K171:K174))</f>
        <v xml:space="preserve"> </v>
      </c>
      <c r="L175" s="449"/>
      <c r="M175" s="91"/>
      <c r="N175" s="92"/>
      <c r="O175" s="410"/>
    </row>
    <row r="176" spans="1:15" ht="26.25" customHeight="1">
      <c r="A176" s="481"/>
      <c r="B176" s="412"/>
      <c r="C176" s="412"/>
      <c r="D176" s="307">
        <v>139</v>
      </c>
      <c r="E176" s="342"/>
      <c r="F176" s="115"/>
      <c r="G176" s="251"/>
      <c r="H176" s="115"/>
      <c r="I176" s="251"/>
      <c r="J176" s="115"/>
      <c r="K176" s="251"/>
      <c r="L176" s="339"/>
      <c r="M176" s="377"/>
      <c r="N176" s="378"/>
      <c r="O176" s="379"/>
    </row>
    <row r="177" spans="1:15" ht="26.25" customHeight="1" thickBot="1">
      <c r="A177" s="482"/>
      <c r="B177" s="413"/>
      <c r="C177" s="413"/>
      <c r="D177" s="152">
        <v>140</v>
      </c>
      <c r="E177" s="214"/>
      <c r="F177" s="152"/>
      <c r="G177" s="153"/>
      <c r="H177" s="153"/>
      <c r="I177" s="153"/>
      <c r="J177" s="153"/>
      <c r="K177" s="153"/>
      <c r="L177" s="153"/>
      <c r="M177" s="304"/>
      <c r="N177" s="305"/>
      <c r="O177" s="376"/>
    </row>
    <row r="178" spans="1:15" ht="25.5" customHeight="1" thickTop="1">
      <c r="A178" s="483">
        <v>12</v>
      </c>
      <c r="B178" s="411"/>
      <c r="C178" s="411"/>
      <c r="D178" s="34">
        <v>81</v>
      </c>
      <c r="E178" s="215"/>
      <c r="F178" s="34"/>
      <c r="G178" s="35"/>
      <c r="H178" s="35"/>
      <c r="I178" s="35"/>
      <c r="J178" s="35"/>
      <c r="K178" s="35"/>
      <c r="L178" s="35"/>
      <c r="M178" s="35"/>
      <c r="N178" s="36"/>
      <c r="O178" s="408"/>
    </row>
    <row r="179" spans="1:15" ht="25.5" customHeight="1">
      <c r="A179" s="484"/>
      <c r="B179" s="412"/>
      <c r="C179" s="412"/>
      <c r="D179" s="37">
        <v>82</v>
      </c>
      <c r="E179" s="195"/>
      <c r="F179" s="37"/>
      <c r="G179" s="38"/>
      <c r="H179" s="38"/>
      <c r="I179" s="38"/>
      <c r="J179" s="38"/>
      <c r="K179" s="38"/>
      <c r="L179" s="38"/>
      <c r="M179" s="38"/>
      <c r="N179" s="39"/>
      <c r="O179" s="409"/>
    </row>
    <row r="180" spans="1:15" ht="25.5" customHeight="1">
      <c r="A180" s="484"/>
      <c r="B180" s="412"/>
      <c r="C180" s="412"/>
      <c r="D180" s="37">
        <v>83</v>
      </c>
      <c r="E180" s="195"/>
      <c r="F180" s="37"/>
      <c r="G180" s="38"/>
      <c r="H180" s="38"/>
      <c r="I180" s="38"/>
      <c r="J180" s="38"/>
      <c r="K180" s="38"/>
      <c r="L180" s="38"/>
      <c r="M180" s="38"/>
      <c r="N180" s="39"/>
      <c r="O180" s="409"/>
    </row>
    <row r="181" spans="1:15" ht="25.5" customHeight="1" thickBot="1">
      <c r="A181" s="484"/>
      <c r="B181" s="412"/>
      <c r="C181" s="412"/>
      <c r="D181" s="40">
        <v>84</v>
      </c>
      <c r="E181" s="213"/>
      <c r="F181" s="40"/>
      <c r="G181" s="41"/>
      <c r="H181" s="41"/>
      <c r="I181" s="41"/>
      <c r="J181" s="41"/>
      <c r="K181" s="41"/>
      <c r="L181" s="41"/>
      <c r="M181" s="41"/>
      <c r="N181" s="42"/>
      <c r="O181" s="409"/>
    </row>
    <row r="182" spans="1:15" ht="25.5" customHeight="1" thickBot="1">
      <c r="A182" s="484"/>
      <c r="B182" s="412"/>
      <c r="C182" s="412"/>
      <c r="D182" s="446" t="s">
        <v>18</v>
      </c>
      <c r="E182" s="447"/>
      <c r="F182" s="447"/>
      <c r="G182" s="448" t="str">
        <f>IF(SUM(G178:G181)=0," ",SUM(G178:G181)-MIN(G178:G181))</f>
        <v xml:space="preserve"> </v>
      </c>
      <c r="H182" s="449"/>
      <c r="I182" s="448" t="str">
        <f>IF(SUM(I178:I181)=0," ",SUM(I178:I181)-MIN(I178:I181))</f>
        <v xml:space="preserve"> </v>
      </c>
      <c r="J182" s="449"/>
      <c r="K182" s="448" t="str">
        <f>IF(SUM(K178:K181)=0," ",SUM(K178:K181)-MIN(K178:K181))</f>
        <v xml:space="preserve"> </v>
      </c>
      <c r="L182" s="449"/>
      <c r="M182" s="91"/>
      <c r="N182" s="92"/>
      <c r="O182" s="410"/>
    </row>
    <row r="183" spans="1:15" ht="25.5" customHeight="1">
      <c r="A183" s="484"/>
      <c r="B183" s="412"/>
      <c r="C183" s="412"/>
      <c r="D183" s="43">
        <v>141</v>
      </c>
      <c r="E183" s="218"/>
      <c r="F183" s="43"/>
      <c r="G183" s="44"/>
      <c r="H183" s="44"/>
      <c r="I183" s="44"/>
      <c r="J183" s="44"/>
      <c r="K183" s="44"/>
      <c r="L183" s="44"/>
      <c r="M183" s="44"/>
      <c r="N183" s="95"/>
      <c r="O183" s="63"/>
    </row>
    <row r="184" spans="1:15" ht="25.5" customHeight="1" thickBot="1">
      <c r="A184" s="484"/>
      <c r="B184" s="413"/>
      <c r="C184" s="413"/>
      <c r="D184" s="317">
        <v>142</v>
      </c>
      <c r="E184" s="340"/>
      <c r="F184" s="317"/>
      <c r="G184" s="304"/>
      <c r="H184" s="304"/>
      <c r="I184" s="304"/>
      <c r="J184" s="304"/>
      <c r="K184" s="304"/>
      <c r="L184" s="304"/>
      <c r="M184" s="304"/>
      <c r="N184" s="305"/>
      <c r="O184" s="154"/>
    </row>
    <row r="185" spans="1:15" ht="25.5" customHeight="1" thickTop="1">
      <c r="A185" s="484"/>
      <c r="B185" s="343"/>
      <c r="C185" s="343"/>
      <c r="D185" s="341">
        <v>146</v>
      </c>
      <c r="E185" s="215"/>
      <c r="F185" s="34"/>
      <c r="G185" s="35"/>
      <c r="H185" s="35"/>
      <c r="I185" s="35"/>
      <c r="J185" s="35"/>
      <c r="K185" s="35"/>
      <c r="L185" s="35"/>
      <c r="M185" s="35"/>
      <c r="N185" s="36"/>
      <c r="O185" s="63"/>
    </row>
    <row r="186" spans="1:15" ht="25.5" customHeight="1">
      <c r="A186" s="484"/>
      <c r="B186" s="283"/>
      <c r="C186" s="283"/>
      <c r="D186" s="37">
        <v>147</v>
      </c>
      <c r="E186" s="195"/>
      <c r="F186" s="37"/>
      <c r="G186" s="38"/>
      <c r="H186" s="38"/>
      <c r="I186" s="38"/>
      <c r="J186" s="38"/>
      <c r="K186" s="38"/>
      <c r="L186" s="38"/>
      <c r="M186" s="38"/>
      <c r="N186" s="39"/>
      <c r="O186" s="63"/>
    </row>
    <row r="187" spans="1:15" ht="25.5" customHeight="1">
      <c r="A187" s="484"/>
      <c r="B187" s="283"/>
      <c r="C187" s="283"/>
      <c r="D187" s="37">
        <v>148</v>
      </c>
      <c r="E187" s="195"/>
      <c r="F187" s="37"/>
      <c r="G187" s="38"/>
      <c r="H187" s="38"/>
      <c r="I187" s="38"/>
      <c r="J187" s="38"/>
      <c r="K187" s="38"/>
      <c r="L187" s="38"/>
      <c r="M187" s="38"/>
      <c r="N187" s="39"/>
      <c r="O187" s="63"/>
    </row>
    <row r="188" spans="1:15" ht="25.5" customHeight="1">
      <c r="A188" s="484"/>
      <c r="B188" s="283"/>
      <c r="C188" s="283"/>
      <c r="D188" s="37">
        <v>149</v>
      </c>
      <c r="E188" s="213"/>
      <c r="F188" s="40"/>
      <c r="G188" s="41"/>
      <c r="H188" s="41"/>
      <c r="I188" s="41"/>
      <c r="J188" s="41"/>
      <c r="K188" s="41"/>
      <c r="L188" s="41"/>
      <c r="M188" s="41"/>
      <c r="N188" s="42"/>
      <c r="O188" s="63"/>
    </row>
    <row r="189" spans="1:15" ht="25.5" customHeight="1">
      <c r="A189" s="484"/>
      <c r="B189" s="283"/>
      <c r="C189" s="283"/>
      <c r="D189" s="37">
        <v>150</v>
      </c>
      <c r="E189" s="195"/>
      <c r="F189" s="37"/>
      <c r="G189" s="38"/>
      <c r="H189" s="38"/>
      <c r="I189" s="38"/>
      <c r="J189" s="38"/>
      <c r="K189" s="38"/>
      <c r="L189" s="38"/>
      <c r="M189" s="38"/>
      <c r="N189" s="96"/>
      <c r="O189" s="63"/>
    </row>
    <row r="190" spans="1:15" ht="25.5" customHeight="1" thickBot="1">
      <c r="A190" s="485"/>
      <c r="B190" s="297"/>
      <c r="C190" s="297"/>
      <c r="D190" s="317">
        <v>151</v>
      </c>
      <c r="E190" s="340"/>
      <c r="F190" s="317"/>
      <c r="G190" s="304"/>
      <c r="H190" s="304"/>
      <c r="I190" s="304"/>
      <c r="J190" s="304"/>
      <c r="K190" s="304"/>
      <c r="L190" s="304"/>
      <c r="M190" s="304"/>
      <c r="N190" s="305"/>
      <c r="O190" s="154"/>
    </row>
    <row r="191" spans="1:15" ht="14.25" thickTop="1"/>
  </sheetData>
  <mergeCells count="225">
    <mergeCell ref="E155:E156"/>
    <mergeCell ref="A142:A148"/>
    <mergeCell ref="A157:A163"/>
    <mergeCell ref="A155:A156"/>
    <mergeCell ref="B155:B156"/>
    <mergeCell ref="C155:C156"/>
    <mergeCell ref="D155:D156"/>
    <mergeCell ref="C162:C163"/>
    <mergeCell ref="F79:F80"/>
    <mergeCell ref="G79:H79"/>
    <mergeCell ref="I79:J79"/>
    <mergeCell ref="I139:J139"/>
    <mergeCell ref="I123:J123"/>
    <mergeCell ref="O155:O156"/>
    <mergeCell ref="M79:N79"/>
    <mergeCell ref="O79:O80"/>
    <mergeCell ref="O135:O139"/>
    <mergeCell ref="G106:H106"/>
    <mergeCell ref="A178:A190"/>
    <mergeCell ref="A79:A80"/>
    <mergeCell ref="B79:B80"/>
    <mergeCell ref="C79:C80"/>
    <mergeCell ref="G161:H161"/>
    <mergeCell ref="D123:F123"/>
    <mergeCell ref="D132:F132"/>
    <mergeCell ref="B178:B184"/>
    <mergeCell ref="C178:C184"/>
    <mergeCell ref="B162:B163"/>
    <mergeCell ref="I60:J60"/>
    <mergeCell ref="K60:L60"/>
    <mergeCell ref="M60:N60"/>
    <mergeCell ref="O60:O61"/>
    <mergeCell ref="K79:L79"/>
    <mergeCell ref="A164:A177"/>
    <mergeCell ref="K161:L161"/>
    <mergeCell ref="F155:F156"/>
    <mergeCell ref="D79:D80"/>
    <mergeCell ref="E79:E80"/>
    <mergeCell ref="D60:D61"/>
    <mergeCell ref="E60:E61"/>
    <mergeCell ref="B164:B169"/>
    <mergeCell ref="C164:C169"/>
    <mergeCell ref="D161:F161"/>
    <mergeCell ref="B157:B161"/>
    <mergeCell ref="C157:C161"/>
    <mergeCell ref="F60:F61"/>
    <mergeCell ref="B142:B147"/>
    <mergeCell ref="C142:C147"/>
    <mergeCell ref="O164:O168"/>
    <mergeCell ref="D168:F168"/>
    <mergeCell ref="G168:H168"/>
    <mergeCell ref="I168:J168"/>
    <mergeCell ref="K168:L168"/>
    <mergeCell ref="G155:H155"/>
    <mergeCell ref="I155:J155"/>
    <mergeCell ref="K155:L155"/>
    <mergeCell ref="M155:N155"/>
    <mergeCell ref="O157:O161"/>
    <mergeCell ref="O178:O182"/>
    <mergeCell ref="D182:F182"/>
    <mergeCell ref="G182:H182"/>
    <mergeCell ref="I182:J182"/>
    <mergeCell ref="K182:L182"/>
    <mergeCell ref="O142:O146"/>
    <mergeCell ref="D146:F146"/>
    <mergeCell ref="G146:H146"/>
    <mergeCell ref="I146:J146"/>
    <mergeCell ref="K146:L146"/>
    <mergeCell ref="D66:F66"/>
    <mergeCell ref="D99:F99"/>
    <mergeCell ref="K175:L175"/>
    <mergeCell ref="D73:F73"/>
    <mergeCell ref="D85:F85"/>
    <mergeCell ref="D92:F92"/>
    <mergeCell ref="G73:H73"/>
    <mergeCell ref="G85:H85"/>
    <mergeCell ref="G92:H92"/>
    <mergeCell ref="K139:L139"/>
    <mergeCell ref="O49:O53"/>
    <mergeCell ref="I132:J132"/>
    <mergeCell ref="K132:L132"/>
    <mergeCell ref="I85:J85"/>
    <mergeCell ref="K85:L85"/>
    <mergeCell ref="I66:J66"/>
    <mergeCell ref="I92:J92"/>
    <mergeCell ref="K106:L106"/>
    <mergeCell ref="I73:J73"/>
    <mergeCell ref="I106:J106"/>
    <mergeCell ref="O171:O175"/>
    <mergeCell ref="M132:N132"/>
    <mergeCell ref="O32:O36"/>
    <mergeCell ref="K117:L117"/>
    <mergeCell ref="O69:O73"/>
    <mergeCell ref="O102:O106"/>
    <mergeCell ref="O128:O132"/>
    <mergeCell ref="M117:N117"/>
    <mergeCell ref="K123:L123"/>
    <mergeCell ref="O81:O85"/>
    <mergeCell ref="G123:H123"/>
    <mergeCell ref="O117:O118"/>
    <mergeCell ref="O88:O92"/>
    <mergeCell ref="K66:L66"/>
    <mergeCell ref="O62:O66"/>
    <mergeCell ref="O119:O123"/>
    <mergeCell ref="G66:H66"/>
    <mergeCell ref="K73:L73"/>
    <mergeCell ref="O18:O22"/>
    <mergeCell ref="I22:J22"/>
    <mergeCell ref="K22:L22"/>
    <mergeCell ref="I36:J36"/>
    <mergeCell ref="M2:N2"/>
    <mergeCell ref="O2:O3"/>
    <mergeCell ref="O4:O8"/>
    <mergeCell ref="O11:O15"/>
    <mergeCell ref="I15:J15"/>
    <mergeCell ref="I8:J8"/>
    <mergeCell ref="K2:L2"/>
    <mergeCell ref="K92:L92"/>
    <mergeCell ref="G22:H22"/>
    <mergeCell ref="G29:H29"/>
    <mergeCell ref="M40:N40"/>
    <mergeCell ref="G2:H2"/>
    <mergeCell ref="I2:J2"/>
    <mergeCell ref="G8:H8"/>
    <mergeCell ref="G40:H40"/>
    <mergeCell ref="G60:H60"/>
    <mergeCell ref="K8:L8"/>
    <mergeCell ref="K36:L36"/>
    <mergeCell ref="I29:J29"/>
    <mergeCell ref="K29:L29"/>
    <mergeCell ref="K15:L15"/>
    <mergeCell ref="K53:L53"/>
    <mergeCell ref="I53:J53"/>
    <mergeCell ref="G15:H15"/>
    <mergeCell ref="D36:F36"/>
    <mergeCell ref="G36:H36"/>
    <mergeCell ref="D15:F15"/>
    <mergeCell ref="G53:H53"/>
    <mergeCell ref="D53:F53"/>
    <mergeCell ref="E40:E41"/>
    <mergeCell ref="F40:F41"/>
    <mergeCell ref="D46:F46"/>
    <mergeCell ref="I175:J175"/>
    <mergeCell ref="F117:F118"/>
    <mergeCell ref="D139:F139"/>
    <mergeCell ref="D117:D118"/>
    <mergeCell ref="E117:E118"/>
    <mergeCell ref="G132:H132"/>
    <mergeCell ref="G139:H139"/>
    <mergeCell ref="G117:H117"/>
    <mergeCell ref="I117:J117"/>
    <mergeCell ref="I161:J161"/>
    <mergeCell ref="D175:F175"/>
    <mergeCell ref="G175:H175"/>
    <mergeCell ref="D29:F29"/>
    <mergeCell ref="E2:E3"/>
    <mergeCell ref="F2:F3"/>
    <mergeCell ref="D2:D3"/>
    <mergeCell ref="D22:F22"/>
    <mergeCell ref="D40:D41"/>
    <mergeCell ref="D106:F106"/>
    <mergeCell ref="D8:F8"/>
    <mergeCell ref="A2:A3"/>
    <mergeCell ref="B2:B3"/>
    <mergeCell ref="C2:C3"/>
    <mergeCell ref="B32:B38"/>
    <mergeCell ref="C32:C38"/>
    <mergeCell ref="B18:B24"/>
    <mergeCell ref="C18:C24"/>
    <mergeCell ref="B25:B30"/>
    <mergeCell ref="C25:C30"/>
    <mergeCell ref="A81:A94"/>
    <mergeCell ref="B119:B123"/>
    <mergeCell ref="C119:C123"/>
    <mergeCell ref="B128:B133"/>
    <mergeCell ref="B4:B8"/>
    <mergeCell ref="C4:C8"/>
    <mergeCell ref="A40:A41"/>
    <mergeCell ref="B95:B101"/>
    <mergeCell ref="C95:C101"/>
    <mergeCell ref="A60:A61"/>
    <mergeCell ref="A95:A108"/>
    <mergeCell ref="A117:A118"/>
    <mergeCell ref="B81:B87"/>
    <mergeCell ref="C81:C87"/>
    <mergeCell ref="C88:C93"/>
    <mergeCell ref="C128:C133"/>
    <mergeCell ref="A119:A127"/>
    <mergeCell ref="A128:A141"/>
    <mergeCell ref="B135:B141"/>
    <mergeCell ref="C135:C141"/>
    <mergeCell ref="B62:B68"/>
    <mergeCell ref="C62:C68"/>
    <mergeCell ref="C40:C41"/>
    <mergeCell ref="A49:A58"/>
    <mergeCell ref="A62:A75"/>
    <mergeCell ref="C49:C53"/>
    <mergeCell ref="B49:B53"/>
    <mergeCell ref="A42:A48"/>
    <mergeCell ref="B60:B61"/>
    <mergeCell ref="C60:C61"/>
    <mergeCell ref="B102:B108"/>
    <mergeCell ref="C102:C108"/>
    <mergeCell ref="B69:B73"/>
    <mergeCell ref="C69:C73"/>
    <mergeCell ref="B88:B93"/>
    <mergeCell ref="B117:B118"/>
    <mergeCell ref="B171:B177"/>
    <mergeCell ref="C171:C177"/>
    <mergeCell ref="C117:C118"/>
    <mergeCell ref="A4:A17"/>
    <mergeCell ref="A18:A31"/>
    <mergeCell ref="A32:A38"/>
    <mergeCell ref="B9:B10"/>
    <mergeCell ref="C9:C10"/>
    <mergeCell ref="B11:B17"/>
    <mergeCell ref="C11:C17"/>
    <mergeCell ref="B42:B48"/>
    <mergeCell ref="C42:C48"/>
    <mergeCell ref="O42:O46"/>
    <mergeCell ref="B40:B41"/>
    <mergeCell ref="O40:O41"/>
    <mergeCell ref="O25:O29"/>
    <mergeCell ref="I40:J40"/>
    <mergeCell ref="K40:L40"/>
  </mergeCells>
  <phoneticPr fontId="2"/>
  <printOptions horizontalCentered="1"/>
  <pageMargins left="0.78740157480314965" right="0.78740157480314965" top="0.19685039370078741" bottom="0.39370078740157483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44"/>
  <sheetViews>
    <sheetView topLeftCell="I1" zoomScale="130" workbookViewId="0">
      <selection activeCell="N6" sqref="N6"/>
    </sheetView>
  </sheetViews>
  <sheetFormatPr defaultRowHeight="13.5"/>
  <cols>
    <col min="1" max="1" width="5" customWidth="1"/>
    <col min="2" max="2" width="3.75" customWidth="1"/>
    <col min="3" max="4" width="15" customWidth="1"/>
    <col min="5" max="5" width="3.75" customWidth="1"/>
    <col min="6" max="8" width="6.875" customWidth="1"/>
    <col min="9" max="9" width="7.5" customWidth="1"/>
    <col min="10" max="10" width="8" style="1" customWidth="1"/>
    <col min="11" max="11" width="8" customWidth="1"/>
    <col min="12" max="13" width="8" style="1" customWidth="1"/>
    <col min="14" max="14" width="6.25" customWidth="1"/>
    <col min="15" max="16" width="6.25" style="1" customWidth="1"/>
    <col min="17" max="17" width="26.25" customWidth="1"/>
    <col min="18" max="20" width="7.75" customWidth="1"/>
    <col min="21" max="21" width="10.125" customWidth="1"/>
    <col min="22" max="22" width="6.25" customWidth="1"/>
  </cols>
  <sheetData>
    <row r="1" spans="1:21" ht="24" customHeight="1">
      <c r="B1" t="s">
        <v>19</v>
      </c>
      <c r="C1" t="s">
        <v>51</v>
      </c>
      <c r="J1"/>
      <c r="L1"/>
      <c r="M1"/>
      <c r="Q1" t="s">
        <v>49</v>
      </c>
    </row>
    <row r="2" spans="1:21">
      <c r="B2" t="s">
        <v>19</v>
      </c>
      <c r="C2" t="s">
        <v>52</v>
      </c>
      <c r="J2"/>
      <c r="L2"/>
      <c r="M2"/>
      <c r="Q2" t="s">
        <v>53</v>
      </c>
      <c r="T2" s="243" t="s">
        <v>48</v>
      </c>
    </row>
    <row r="3" spans="1:21">
      <c r="C3" t="s">
        <v>20</v>
      </c>
      <c r="D3" s="99">
        <v>40705</v>
      </c>
      <c r="J3"/>
      <c r="L3"/>
      <c r="M3"/>
      <c r="Q3" t="s">
        <v>54</v>
      </c>
      <c r="R3" s="99"/>
    </row>
    <row r="4" spans="1:21">
      <c r="C4" t="s">
        <v>21</v>
      </c>
      <c r="D4" s="100" t="s">
        <v>22</v>
      </c>
      <c r="H4" s="76" t="s">
        <v>48</v>
      </c>
      <c r="J4"/>
      <c r="L4"/>
      <c r="M4"/>
      <c r="Q4" t="s">
        <v>38</v>
      </c>
      <c r="R4" s="100"/>
      <c r="S4" t="s">
        <v>8</v>
      </c>
    </row>
    <row r="5" spans="1:21" ht="14.25" thickBot="1">
      <c r="J5"/>
      <c r="L5"/>
      <c r="M5"/>
    </row>
    <row r="6" spans="1:21" ht="14.25" thickBot="1">
      <c r="B6" s="71" t="s">
        <v>23</v>
      </c>
      <c r="C6" s="393" t="s">
        <v>24</v>
      </c>
      <c r="D6" s="393" t="s">
        <v>25</v>
      </c>
      <c r="E6" s="110" t="s">
        <v>26</v>
      </c>
      <c r="F6" s="110" t="s">
        <v>6</v>
      </c>
      <c r="G6" s="110" t="s">
        <v>14</v>
      </c>
      <c r="H6" s="110" t="s">
        <v>31</v>
      </c>
      <c r="I6" s="111" t="s">
        <v>28</v>
      </c>
      <c r="J6" s="447" t="s">
        <v>29</v>
      </c>
      <c r="K6" s="447"/>
      <c r="L6" s="447"/>
      <c r="M6" s="491"/>
      <c r="P6" s="113" t="s">
        <v>32</v>
      </c>
      <c r="Q6" s="117" t="s">
        <v>37</v>
      </c>
      <c r="R6" s="118" t="s">
        <v>6</v>
      </c>
      <c r="S6" s="118" t="s">
        <v>14</v>
      </c>
      <c r="T6" s="118" t="s">
        <v>27</v>
      </c>
      <c r="U6" s="119" t="s">
        <v>8</v>
      </c>
    </row>
    <row r="7" spans="1:21" ht="14.25" customHeight="1">
      <c r="A7">
        <v>1</v>
      </c>
      <c r="B7" s="77">
        <v>1</v>
      </c>
      <c r="C7" s="183"/>
      <c r="D7" s="48"/>
      <c r="E7" s="48"/>
      <c r="F7" s="160"/>
      <c r="G7" s="160"/>
      <c r="H7" s="160"/>
      <c r="I7" s="163" t="str">
        <f>IF(SUM(F7:H7)=0,"",SUM(F7:H7))</f>
        <v/>
      </c>
      <c r="J7" s="73" t="str">
        <f>IF(M10="","",D7)&amp;IF(M10="","","学校")</f>
        <v/>
      </c>
      <c r="K7" s="73"/>
      <c r="L7" s="73"/>
      <c r="M7" s="74"/>
      <c r="O7" s="236">
        <v>1</v>
      </c>
      <c r="P7" s="237" t="str">
        <f>IF(U7="","",RANK(U7,$U$7:$U$27))</f>
        <v/>
      </c>
      <c r="Q7" s="53"/>
      <c r="R7" s="135" t="str">
        <f>IF(J10="","",J10)</f>
        <v/>
      </c>
      <c r="S7" s="135" t="str">
        <f>IF(K10="","",K10)</f>
        <v/>
      </c>
      <c r="T7" s="135" t="str">
        <f>IF(L10="","",L10)</f>
        <v/>
      </c>
      <c r="U7" s="238" t="str">
        <f>IF(M10="","",M10)</f>
        <v/>
      </c>
    </row>
    <row r="8" spans="1:21" ht="14.25">
      <c r="A8">
        <v>2</v>
      </c>
      <c r="B8" s="78">
        <v>2</v>
      </c>
      <c r="C8" s="181"/>
      <c r="D8" s="46"/>
      <c r="E8" s="46"/>
      <c r="F8" s="161"/>
      <c r="G8" s="161"/>
      <c r="H8" s="161"/>
      <c r="I8" s="164" t="str">
        <f t="shared" ref="I8:I71" si="0">IF(SUM(F8:H8)=0,"",SUM(F8:H8))</f>
        <v/>
      </c>
      <c r="J8" s="53"/>
      <c r="K8" s="53"/>
      <c r="L8" s="53"/>
      <c r="M8" s="75"/>
      <c r="O8" s="120">
        <v>2</v>
      </c>
      <c r="P8" s="239" t="str">
        <f>IF(U8="","",RANK(U8,$U$7:$U$27))</f>
        <v/>
      </c>
      <c r="Q8" s="116"/>
      <c r="R8" s="122" t="str">
        <f>IF(J14="","",J14)</f>
        <v/>
      </c>
      <c r="S8" s="122" t="str">
        <f>IF(K14="","",K14)</f>
        <v/>
      </c>
      <c r="T8" s="122" t="str">
        <f>IF(L14="","",L14)</f>
        <v/>
      </c>
      <c r="U8" s="240" t="str">
        <f>IF(M14="","",M14)</f>
        <v/>
      </c>
    </row>
    <row r="9" spans="1:21" ht="15" thickBot="1">
      <c r="A9">
        <v>3</v>
      </c>
      <c r="B9" s="78">
        <v>3</v>
      </c>
      <c r="C9" s="191"/>
      <c r="D9" s="46"/>
      <c r="E9" s="46"/>
      <c r="F9" s="161"/>
      <c r="G9" s="161"/>
      <c r="H9" s="161"/>
      <c r="I9" s="164" t="str">
        <f t="shared" si="0"/>
        <v/>
      </c>
      <c r="J9" s="101" t="s">
        <v>6</v>
      </c>
      <c r="K9" s="121" t="s">
        <v>14</v>
      </c>
      <c r="L9" s="121" t="s">
        <v>30</v>
      </c>
      <c r="M9" s="102" t="s">
        <v>28</v>
      </c>
      <c r="O9" s="120">
        <v>3</v>
      </c>
      <c r="P9" s="239" t="str">
        <f t="shared" ref="P9:P27" si="1">IF(U9="","",RANK(U9,$U$7:$U$27))</f>
        <v/>
      </c>
      <c r="Q9" s="116"/>
      <c r="R9" s="122" t="str">
        <f>IF(J18="","",J18)</f>
        <v/>
      </c>
      <c r="S9" s="122" t="str">
        <f>IF(K18="","",K18)</f>
        <v/>
      </c>
      <c r="T9" s="122" t="str">
        <f>IF(L18="","",L18)</f>
        <v/>
      </c>
      <c r="U9" s="240" t="str">
        <f>IF(M18="","",M18)</f>
        <v/>
      </c>
    </row>
    <row r="10" spans="1:21" ht="15.75" thickTop="1" thickBot="1">
      <c r="A10">
        <v>4</v>
      </c>
      <c r="B10" s="79">
        <v>4</v>
      </c>
      <c r="C10" s="182"/>
      <c r="D10" s="52"/>
      <c r="E10" s="52"/>
      <c r="F10" s="162"/>
      <c r="G10" s="162"/>
      <c r="H10" s="162"/>
      <c r="I10" s="165" t="str">
        <f t="shared" si="0"/>
        <v/>
      </c>
      <c r="J10" s="125" t="str">
        <f>IF(COUNT(F7:F10)=4,SUM(F7:F10)-MIN(F7:F10),IF(COUNT(F7:F10)=3,SUM(F7:F10),""))</f>
        <v/>
      </c>
      <c r="K10" s="126" t="str">
        <f>IF(COUNT(G7:G10)=4,SUM(G7:G10)-MIN(G7:G10),IF(COUNT(G7:G10)=3,SUM(G7:G10),""))</f>
        <v/>
      </c>
      <c r="L10" s="126" t="str">
        <f>IF(COUNT(H7:H10)=4,SUM(H7:H10)-MIN(H7:H10),IF(COUNT(H7:H10)=3,SUM(H7:H10),""))</f>
        <v/>
      </c>
      <c r="M10" s="127" t="str">
        <f>IF(COUNT(I7:I10)&lt;3,"",IF(COUNT(J10:L10)=3,SUM(J10:L10)))</f>
        <v/>
      </c>
      <c r="O10" s="120">
        <v>4</v>
      </c>
      <c r="P10" s="239" t="str">
        <f t="shared" si="1"/>
        <v/>
      </c>
      <c r="Q10" s="159"/>
      <c r="R10" s="122" t="str">
        <f>IF(J22="","",J22)</f>
        <v/>
      </c>
      <c r="S10" s="122" t="str">
        <f>IF(K22="","",K22)</f>
        <v/>
      </c>
      <c r="T10" s="122" t="str">
        <f>IF(L22="","",L22)</f>
        <v/>
      </c>
      <c r="U10" s="240" t="str">
        <f>IF(M22="","",M22)</f>
        <v/>
      </c>
    </row>
    <row r="11" spans="1:21" ht="14.25">
      <c r="A11">
        <v>5</v>
      </c>
      <c r="B11" s="77">
        <v>5</v>
      </c>
      <c r="C11" s="183"/>
      <c r="D11" s="48"/>
      <c r="E11" s="48"/>
      <c r="F11" s="160"/>
      <c r="G11" s="160"/>
      <c r="H11" s="160"/>
      <c r="I11" s="163" t="str">
        <f t="shared" si="0"/>
        <v/>
      </c>
      <c r="J11" s="128" t="str">
        <f>IF(M14="","",D11)&amp;IF(M14="","","学校")</f>
        <v/>
      </c>
      <c r="K11" s="128"/>
      <c r="L11" s="128"/>
      <c r="M11" s="129"/>
      <c r="O11" s="120">
        <v>5</v>
      </c>
      <c r="P11" s="239" t="str">
        <f t="shared" si="1"/>
        <v/>
      </c>
      <c r="Q11" s="116"/>
      <c r="R11" s="122" t="str">
        <f>IF(J26="","",J26)</f>
        <v/>
      </c>
      <c r="S11" s="122" t="str">
        <f>IF(K26="","",K26)</f>
        <v/>
      </c>
      <c r="T11" s="122" t="str">
        <f>IF(L26="","",L26)</f>
        <v/>
      </c>
      <c r="U11" s="240" t="str">
        <f>IF(M26="","",M26)</f>
        <v/>
      </c>
    </row>
    <row r="12" spans="1:21" ht="14.25">
      <c r="A12">
        <v>6</v>
      </c>
      <c r="B12" s="78">
        <v>6</v>
      </c>
      <c r="C12" s="181"/>
      <c r="D12" s="46"/>
      <c r="E12" s="46"/>
      <c r="F12" s="161"/>
      <c r="G12" s="161"/>
      <c r="H12" s="161"/>
      <c r="I12" s="164" t="str">
        <f t="shared" si="0"/>
        <v/>
      </c>
      <c r="J12" s="130"/>
      <c r="K12" s="130"/>
      <c r="L12" s="130"/>
      <c r="M12" s="131"/>
      <c r="O12" s="120">
        <v>6</v>
      </c>
      <c r="P12" s="239" t="str">
        <f t="shared" si="1"/>
        <v/>
      </c>
      <c r="Q12" s="116"/>
      <c r="R12" s="122" t="str">
        <f>IF(J30="","",J30)</f>
        <v/>
      </c>
      <c r="S12" s="122" t="str">
        <f>IF(K30="","",K30)</f>
        <v/>
      </c>
      <c r="T12" s="122" t="str">
        <f>IF(L30="","",L30)</f>
        <v/>
      </c>
      <c r="U12" s="240" t="str">
        <f>IF(M30="","",M30)</f>
        <v/>
      </c>
    </row>
    <row r="13" spans="1:21" ht="15" thickBot="1">
      <c r="A13">
        <v>7</v>
      </c>
      <c r="B13" s="78">
        <v>7</v>
      </c>
      <c r="C13" s="184"/>
      <c r="D13" s="46"/>
      <c r="E13" s="46"/>
      <c r="F13" s="161"/>
      <c r="G13" s="161"/>
      <c r="H13" s="161"/>
      <c r="I13" s="164" t="str">
        <f t="shared" si="0"/>
        <v/>
      </c>
      <c r="J13" s="132" t="s">
        <v>6</v>
      </c>
      <c r="K13" s="133" t="s">
        <v>14</v>
      </c>
      <c r="L13" s="133" t="s">
        <v>27</v>
      </c>
      <c r="M13" s="134" t="s">
        <v>28</v>
      </c>
      <c r="O13" s="120">
        <v>7</v>
      </c>
      <c r="P13" s="239" t="str">
        <f t="shared" si="1"/>
        <v/>
      </c>
      <c r="Q13" s="159"/>
      <c r="R13" s="122" t="str">
        <f>IF(J34="","",J34)</f>
        <v/>
      </c>
      <c r="S13" s="122" t="str">
        <f>IF(K34="","",K34)</f>
        <v/>
      </c>
      <c r="T13" s="122" t="str">
        <f>IF(L34="","",L34)</f>
        <v/>
      </c>
      <c r="U13" s="240" t="str">
        <f>IF(M34="","",M34)</f>
        <v/>
      </c>
    </row>
    <row r="14" spans="1:21" ht="15.75" thickTop="1" thickBot="1">
      <c r="A14">
        <v>8</v>
      </c>
      <c r="B14" s="79">
        <v>8</v>
      </c>
      <c r="C14" s="185"/>
      <c r="D14" s="52"/>
      <c r="E14" s="52"/>
      <c r="F14" s="162"/>
      <c r="G14" s="162"/>
      <c r="H14" s="162"/>
      <c r="I14" s="165" t="str">
        <f t="shared" si="0"/>
        <v/>
      </c>
      <c r="J14" s="125" t="str">
        <f>IF(COUNT(F11:F14)=4,SUM(F11:F14)-MIN(F11:F14),IF(COUNT(F11:F14)=3,SUM(F11:F14),""))</f>
        <v/>
      </c>
      <c r="K14" s="126" t="str">
        <f>IF(COUNT(G11:G14)=4,SUM(G11:G14)-MIN(G11:G14),IF(COUNT(G11:G14)=3,SUM(G11:G14),""))</f>
        <v/>
      </c>
      <c r="L14" s="126" t="str">
        <f>IF(COUNT(H11:H14)=4,SUM(H11:H14)-MIN(H11:H14),IF(COUNT(H11:H14)=3,SUM(H11:H14),""))</f>
        <v/>
      </c>
      <c r="M14" s="127" t="str">
        <f>IF(COUNT(I11:I14)&lt;3,"",IF(COUNT(J14:L14)=3,SUM(J14:L14)))</f>
        <v/>
      </c>
      <c r="O14" s="120">
        <v>8</v>
      </c>
      <c r="P14" s="239" t="str">
        <f t="shared" si="1"/>
        <v/>
      </c>
      <c r="Q14" s="55"/>
      <c r="R14" s="122" t="str">
        <f>IF(J38="","",J38)</f>
        <v/>
      </c>
      <c r="S14" s="122" t="str">
        <f>IF(K38="","",K38)</f>
        <v/>
      </c>
      <c r="T14" s="122" t="str">
        <f>IF(L38="","",L38)</f>
        <v/>
      </c>
      <c r="U14" s="240" t="str">
        <f>IF(M38="","",M38)</f>
        <v/>
      </c>
    </row>
    <row r="15" spans="1:21" ht="14.25">
      <c r="A15">
        <v>9</v>
      </c>
      <c r="B15" s="77">
        <v>9</v>
      </c>
      <c r="C15" s="218"/>
      <c r="D15" s="48"/>
      <c r="E15" s="48"/>
      <c r="F15" s="160"/>
      <c r="G15" s="160"/>
      <c r="H15" s="160"/>
      <c r="I15" s="163" t="str">
        <f t="shared" si="0"/>
        <v/>
      </c>
      <c r="J15" s="128" t="str">
        <f>IF(M18="","",D15)&amp;IF(M18="","","学校")</f>
        <v/>
      </c>
      <c r="K15" s="128"/>
      <c r="L15" s="128"/>
      <c r="M15" s="129"/>
      <c r="O15" s="120">
        <v>9</v>
      </c>
      <c r="P15" s="239" t="str">
        <f t="shared" si="1"/>
        <v/>
      </c>
      <c r="Q15" s="116"/>
      <c r="R15" s="122" t="str">
        <f>IF(J42="","",J42)</f>
        <v/>
      </c>
      <c r="S15" s="122" t="str">
        <f>IF(K42="","",K42)</f>
        <v/>
      </c>
      <c r="T15" s="122" t="str">
        <f>IF(L42="","",L42)</f>
        <v/>
      </c>
      <c r="U15" s="240" t="str">
        <f>IF(M42="","",M42)</f>
        <v/>
      </c>
    </row>
    <row r="16" spans="1:21" ht="14.25">
      <c r="A16">
        <v>10</v>
      </c>
      <c r="B16" s="78">
        <v>10</v>
      </c>
      <c r="C16" s="195"/>
      <c r="D16" s="46"/>
      <c r="E16" s="46"/>
      <c r="F16" s="161"/>
      <c r="G16" s="161"/>
      <c r="H16" s="161"/>
      <c r="I16" s="164" t="str">
        <f t="shared" si="0"/>
        <v/>
      </c>
      <c r="J16" s="130"/>
      <c r="K16" s="130"/>
      <c r="L16" s="130"/>
      <c r="M16" s="131"/>
      <c r="O16" s="120">
        <v>10</v>
      </c>
      <c r="P16" s="239" t="str">
        <f t="shared" si="1"/>
        <v/>
      </c>
      <c r="Q16" s="116"/>
      <c r="R16" s="122" t="str">
        <f>IF(J46="","",J46)</f>
        <v/>
      </c>
      <c r="S16" s="122" t="str">
        <f>IF(K46="","",K46)</f>
        <v/>
      </c>
      <c r="T16" s="122" t="str">
        <f>IF(L46="","",L46)</f>
        <v/>
      </c>
      <c r="U16" s="240" t="str">
        <f>IF(M46="","",M46)</f>
        <v/>
      </c>
    </row>
    <row r="17" spans="1:23" ht="15" thickBot="1">
      <c r="A17">
        <v>11</v>
      </c>
      <c r="B17" s="78">
        <v>11</v>
      </c>
      <c r="C17" s="195"/>
      <c r="D17" s="46"/>
      <c r="E17" s="46"/>
      <c r="F17" s="161"/>
      <c r="G17" s="161"/>
      <c r="H17" s="161"/>
      <c r="I17" s="164" t="str">
        <f t="shared" si="0"/>
        <v/>
      </c>
      <c r="J17" s="132" t="s">
        <v>6</v>
      </c>
      <c r="K17" s="133" t="s">
        <v>14</v>
      </c>
      <c r="L17" s="133" t="s">
        <v>27</v>
      </c>
      <c r="M17" s="134" t="s">
        <v>28</v>
      </c>
      <c r="O17" s="120">
        <v>11</v>
      </c>
      <c r="P17" s="239" t="str">
        <f t="shared" si="1"/>
        <v/>
      </c>
      <c r="Q17" s="116"/>
      <c r="R17" s="122" t="str">
        <f>IF(J50="","",J50)</f>
        <v/>
      </c>
      <c r="S17" s="122" t="str">
        <f>IF(K50="","",K50)</f>
        <v/>
      </c>
      <c r="T17" s="122" t="str">
        <f>IF(L50="","",L50)</f>
        <v/>
      </c>
      <c r="U17" s="240" t="str">
        <f>IF(M50="","",M50)</f>
        <v/>
      </c>
    </row>
    <row r="18" spans="1:23" ht="15.75" thickTop="1" thickBot="1">
      <c r="A18">
        <v>12</v>
      </c>
      <c r="B18" s="79">
        <v>12</v>
      </c>
      <c r="C18" s="213"/>
      <c r="D18" s="52"/>
      <c r="E18" s="52"/>
      <c r="F18" s="162"/>
      <c r="G18" s="162"/>
      <c r="H18" s="162"/>
      <c r="I18" s="165" t="str">
        <f t="shared" si="0"/>
        <v/>
      </c>
      <c r="J18" s="125" t="str">
        <f>IF(COUNT(F15:F18)=4,SUM(F15:F18)-MIN(F15:F18),IF(COUNT(F15:F18)=3,SUM(F15:F18),""))</f>
        <v/>
      </c>
      <c r="K18" s="126" t="str">
        <f>IF(COUNT(G15:G18)=4,SUM(G15:G18)-MIN(G15:G18),IF(COUNT(G15:G18)=3,SUM(G15:G18),""))</f>
        <v/>
      </c>
      <c r="L18" s="126" t="str">
        <f>IF(COUNT(H15:H18)=4,SUM(H15:H18)-MIN(H15:H18),IF(COUNT(H15:H18)=3,SUM(H15:H18),""))</f>
        <v/>
      </c>
      <c r="M18" s="127" t="str">
        <f>IF(COUNT(I15:I18)&lt;3,"",IF(COUNT(J18:L18)=3,SUM(J18:L18)))</f>
        <v/>
      </c>
      <c r="O18" s="120">
        <v>12</v>
      </c>
      <c r="P18" s="239" t="str">
        <f t="shared" si="1"/>
        <v/>
      </c>
      <c r="Q18" s="116"/>
      <c r="R18" s="122" t="str">
        <f>IF(J54="","",J54)</f>
        <v/>
      </c>
      <c r="S18" s="122" t="str">
        <f>IF(K54="","",K54)</f>
        <v/>
      </c>
      <c r="T18" s="122" t="str">
        <f>IF(L54="","",L54)</f>
        <v/>
      </c>
      <c r="U18" s="240" t="str">
        <f>IF(M54="","",M54)</f>
        <v/>
      </c>
    </row>
    <row r="19" spans="1:23" ht="14.25">
      <c r="A19">
        <v>13</v>
      </c>
      <c r="B19" s="77">
        <v>13</v>
      </c>
      <c r="C19" s="189"/>
      <c r="D19" s="48"/>
      <c r="E19" s="48"/>
      <c r="F19" s="160"/>
      <c r="G19" s="160"/>
      <c r="H19" s="160"/>
      <c r="I19" s="163" t="str">
        <f t="shared" si="0"/>
        <v/>
      </c>
      <c r="J19" s="128" t="str">
        <f>IF(M22="","",D19)&amp;IF(M22="","","学校")</f>
        <v/>
      </c>
      <c r="K19" s="128"/>
      <c r="L19" s="128"/>
      <c r="M19" s="129"/>
      <c r="O19" s="120">
        <v>13</v>
      </c>
      <c r="P19" s="239" t="str">
        <f t="shared" si="1"/>
        <v/>
      </c>
      <c r="Q19" s="116"/>
      <c r="R19" s="122" t="str">
        <f>IF(J58="","",J58)</f>
        <v/>
      </c>
      <c r="S19" s="122" t="str">
        <f>IF(K58="","",K58)</f>
        <v/>
      </c>
      <c r="T19" s="122" t="str">
        <f>IF(L58="","",L58)</f>
        <v/>
      </c>
      <c r="U19" s="240" t="str">
        <f>IF(M58="","",M58)</f>
        <v/>
      </c>
    </row>
    <row r="20" spans="1:23" ht="14.25">
      <c r="A20">
        <v>14</v>
      </c>
      <c r="B20" s="78">
        <v>14</v>
      </c>
      <c r="C20" s="184"/>
      <c r="D20" s="46"/>
      <c r="E20" s="46"/>
      <c r="F20" s="161"/>
      <c r="G20" s="161"/>
      <c r="H20" s="161"/>
      <c r="I20" s="164" t="str">
        <f t="shared" si="0"/>
        <v/>
      </c>
      <c r="J20" s="130"/>
      <c r="K20" s="130"/>
      <c r="L20" s="130"/>
      <c r="M20" s="131"/>
      <c r="O20" s="120">
        <v>14</v>
      </c>
      <c r="P20" s="239" t="str">
        <f t="shared" si="1"/>
        <v/>
      </c>
      <c r="Q20" s="159"/>
      <c r="R20" s="122" t="str">
        <f>IF(J62="","",J62)</f>
        <v/>
      </c>
      <c r="S20" s="122" t="str">
        <f>IF(K62="","",K62)</f>
        <v/>
      </c>
      <c r="T20" s="122" t="str">
        <f>IF(L62="","",L62)</f>
        <v/>
      </c>
      <c r="U20" s="240" t="str">
        <f>IF(M62="","",M62)</f>
        <v/>
      </c>
    </row>
    <row r="21" spans="1:23" ht="15" thickBot="1">
      <c r="A21">
        <v>15</v>
      </c>
      <c r="B21" s="78">
        <v>15</v>
      </c>
      <c r="C21" s="184"/>
      <c r="D21" s="46"/>
      <c r="E21" s="46"/>
      <c r="F21" s="161"/>
      <c r="G21" s="161"/>
      <c r="H21" s="161"/>
      <c r="I21" s="164" t="str">
        <f t="shared" si="0"/>
        <v/>
      </c>
      <c r="J21" s="132" t="s">
        <v>6</v>
      </c>
      <c r="K21" s="132" t="s">
        <v>14</v>
      </c>
      <c r="L21" s="132" t="s">
        <v>27</v>
      </c>
      <c r="M21" s="134" t="s">
        <v>28</v>
      </c>
      <c r="O21" s="120">
        <v>15</v>
      </c>
      <c r="P21" s="239" t="str">
        <f t="shared" si="1"/>
        <v/>
      </c>
      <c r="Q21" s="116"/>
      <c r="R21" s="122" t="str">
        <f>IF(J66="","",J66)</f>
        <v/>
      </c>
      <c r="S21" s="122" t="str">
        <f>IF(K66="","",K66)</f>
        <v/>
      </c>
      <c r="T21" s="122" t="str">
        <f>IF(L66="","",L66)</f>
        <v/>
      </c>
      <c r="U21" s="240" t="str">
        <f>IF(M66="","",M66)</f>
        <v/>
      </c>
    </row>
    <row r="22" spans="1:23" ht="15.75" thickTop="1" thickBot="1">
      <c r="A22">
        <v>16</v>
      </c>
      <c r="B22" s="79">
        <v>16</v>
      </c>
      <c r="C22" s="188"/>
      <c r="D22" s="52"/>
      <c r="E22" s="52"/>
      <c r="F22" s="162"/>
      <c r="G22" s="162"/>
      <c r="H22" s="162"/>
      <c r="I22" s="165" t="str">
        <f t="shared" si="0"/>
        <v/>
      </c>
      <c r="J22" s="125" t="str">
        <f>IF(COUNT(F19:F22)=4,SUM(F19:F22)-MIN(F19:F22),IF(COUNT(F19:F22)=3,SUM(F19:F22),""))</f>
        <v/>
      </c>
      <c r="K22" s="126" t="str">
        <f>IF(COUNT(G19:G22)=4,SUM(G19:G22)-MIN(G19:G22),IF(COUNT(G19:G22)=3,SUM(G19:G22),""))</f>
        <v/>
      </c>
      <c r="L22" s="126" t="str">
        <f>IF(COUNT(H19:H22)=4,SUM(H19:H22)-MIN(H19:H22),IF(COUNT(H19:H22)=3,SUM(H19:H22),""))</f>
        <v/>
      </c>
      <c r="M22" s="127" t="str">
        <f>IF(COUNT(I19:I22)&lt;3,"",IF(COUNT(J22:L22)=3,SUM(J22:L22)))</f>
        <v/>
      </c>
      <c r="O22" s="120">
        <v>16</v>
      </c>
      <c r="P22" s="239" t="str">
        <f t="shared" si="1"/>
        <v/>
      </c>
      <c r="Q22" s="116"/>
      <c r="R22" s="122" t="str">
        <f>IF(J70="","",J70)</f>
        <v/>
      </c>
      <c r="S22" s="122" t="str">
        <f>IF(K70="","",K70)</f>
        <v/>
      </c>
      <c r="T22" s="122" t="str">
        <f>IF(L70="","",L70)</f>
        <v/>
      </c>
      <c r="U22" s="240" t="str">
        <f>IF(M70="","",M70)</f>
        <v/>
      </c>
    </row>
    <row r="23" spans="1:23" ht="14.25">
      <c r="A23">
        <v>17</v>
      </c>
      <c r="B23" s="77">
        <v>17</v>
      </c>
      <c r="C23" s="189"/>
      <c r="D23" s="48"/>
      <c r="E23" s="48"/>
      <c r="F23" s="160"/>
      <c r="G23" s="160"/>
      <c r="H23" s="160"/>
      <c r="I23" s="163" t="str">
        <f t="shared" si="0"/>
        <v/>
      </c>
      <c r="J23" s="128" t="str">
        <f>IF(M26="","",D23)&amp;IF(M22="","","学校")</f>
        <v/>
      </c>
      <c r="K23" s="128"/>
      <c r="L23" s="128"/>
      <c r="M23" s="129"/>
      <c r="O23" s="120">
        <v>17</v>
      </c>
      <c r="P23" s="239" t="str">
        <f t="shared" si="1"/>
        <v/>
      </c>
      <c r="Q23" s="159"/>
      <c r="R23" s="156" t="str">
        <f>IF(J74="","",J74)</f>
        <v/>
      </c>
      <c r="S23" s="156" t="str">
        <f>IF(K74="","",K74)</f>
        <v/>
      </c>
      <c r="T23" s="156" t="str">
        <f>IF(L74="","",L74)</f>
        <v/>
      </c>
      <c r="U23" s="241" t="str">
        <f>IF(M74="","",M74)</f>
        <v/>
      </c>
    </row>
    <row r="24" spans="1:23" ht="14.25">
      <c r="A24">
        <v>18</v>
      </c>
      <c r="B24" s="78">
        <v>18</v>
      </c>
      <c r="C24" s="191"/>
      <c r="D24" s="46"/>
      <c r="E24" s="46"/>
      <c r="F24" s="161"/>
      <c r="G24" s="161"/>
      <c r="H24" s="161"/>
      <c r="I24" s="164" t="str">
        <f t="shared" si="0"/>
        <v/>
      </c>
      <c r="J24" s="130"/>
      <c r="K24" s="130"/>
      <c r="L24" s="130"/>
      <c r="M24" s="131"/>
      <c r="O24" s="236">
        <v>18</v>
      </c>
      <c r="P24" s="239" t="str">
        <f t="shared" si="1"/>
        <v/>
      </c>
      <c r="Q24" s="55"/>
      <c r="R24" s="122" t="str">
        <f>IF(J78="","",J78)</f>
        <v/>
      </c>
      <c r="S24" s="122" t="str">
        <f>IF(K78="","",K78)</f>
        <v/>
      </c>
      <c r="T24" s="122" t="str">
        <f>IF(L78="","",L78)</f>
        <v/>
      </c>
      <c r="U24" s="240" t="str">
        <f>IF(M78="","",M78)</f>
        <v/>
      </c>
      <c r="W24" s="53"/>
    </row>
    <row r="25" spans="1:23" ht="15" thickBot="1">
      <c r="A25">
        <v>19</v>
      </c>
      <c r="B25" s="78">
        <v>19</v>
      </c>
      <c r="C25" s="191"/>
      <c r="D25" s="46"/>
      <c r="E25" s="46"/>
      <c r="F25" s="161"/>
      <c r="G25" s="161"/>
      <c r="H25" s="161"/>
      <c r="I25" s="164" t="str">
        <f t="shared" si="0"/>
        <v/>
      </c>
      <c r="J25" s="132" t="s">
        <v>6</v>
      </c>
      <c r="K25" s="133" t="s">
        <v>14</v>
      </c>
      <c r="L25" s="133" t="s">
        <v>27</v>
      </c>
      <c r="M25" s="134" t="s">
        <v>28</v>
      </c>
      <c r="O25" s="236">
        <v>19</v>
      </c>
      <c r="P25" s="239" t="str">
        <f t="shared" si="1"/>
        <v/>
      </c>
      <c r="Q25" s="159"/>
      <c r="R25" s="156" t="str">
        <f>IF(J82="","",J82)</f>
        <v/>
      </c>
      <c r="S25" s="156" t="str">
        <f>IF(K82="","",K82)</f>
        <v/>
      </c>
      <c r="T25" s="156" t="str">
        <f>IF(L82="","",L82)</f>
        <v/>
      </c>
      <c r="U25" s="241" t="str">
        <f>IF(M82="","",M82)</f>
        <v/>
      </c>
    </row>
    <row r="26" spans="1:23" ht="15.75" thickTop="1" thickBot="1">
      <c r="A26">
        <v>20</v>
      </c>
      <c r="B26" s="79">
        <v>20</v>
      </c>
      <c r="C26" s="188"/>
      <c r="D26" s="52"/>
      <c r="E26" s="52"/>
      <c r="F26" s="162"/>
      <c r="G26" s="162"/>
      <c r="H26" s="162"/>
      <c r="I26" s="165" t="str">
        <f t="shared" si="0"/>
        <v/>
      </c>
      <c r="J26" s="125" t="str">
        <f>IF(COUNT(F23:F26)=4,SUM(F23:F26)-MIN(F23:F26),IF(COUNT(F23:F26)=3,SUM(F23:F26),""))</f>
        <v/>
      </c>
      <c r="K26" s="126" t="str">
        <f>IF(COUNT(G23:G26)=4,SUM(G23:G26)-MIN(G23:G26),IF(COUNT(G23:G26)=3,SUM(G23:G26),""))</f>
        <v/>
      </c>
      <c r="L26" s="126" t="str">
        <f>IF(COUNT(H23:H26)=4,SUM(H23:H26)-MIN(H23:H26),IF(COUNT(H23:H26)=3,SUM(H23:H26),""))</f>
        <v/>
      </c>
      <c r="M26" s="127" t="str">
        <f>IF(COUNT(I23:I26)&lt;3,"",IF(COUNT(J26:L26)=3,SUM(J26:L26)))</f>
        <v/>
      </c>
      <c r="O26" s="120">
        <v>20</v>
      </c>
      <c r="P26" s="239" t="str">
        <f t="shared" si="1"/>
        <v/>
      </c>
      <c r="Q26" s="374"/>
      <c r="R26" s="156" t="str">
        <f>IF(J86="","",J86)</f>
        <v/>
      </c>
      <c r="S26" s="156" t="str">
        <f>IF(K86="","",K86)</f>
        <v/>
      </c>
      <c r="T26" s="156" t="str">
        <f>IF(L86="","",L86)</f>
        <v/>
      </c>
      <c r="U26" s="241" t="str">
        <f>IF(M86="","",M86)</f>
        <v/>
      </c>
    </row>
    <row r="27" spans="1:23" ht="15" thickBot="1">
      <c r="A27">
        <v>21</v>
      </c>
      <c r="B27" s="77">
        <v>21</v>
      </c>
      <c r="C27" s="189"/>
      <c r="D27" s="48"/>
      <c r="E27" s="48"/>
      <c r="F27" s="160"/>
      <c r="G27" s="160"/>
      <c r="H27" s="160"/>
      <c r="I27" s="163" t="str">
        <f t="shared" si="0"/>
        <v/>
      </c>
      <c r="J27" s="128" t="str">
        <f>IF(M30="","",D27)&amp;IF(M30="","","学校")</f>
        <v/>
      </c>
      <c r="K27" s="128"/>
      <c r="L27" s="128"/>
      <c r="M27" s="129"/>
      <c r="O27" s="236">
        <v>21</v>
      </c>
      <c r="P27" s="385" t="str">
        <f t="shared" si="1"/>
        <v/>
      </c>
      <c r="Q27" s="375"/>
      <c r="R27" s="124" t="str">
        <f>IF(J90="","",J90)</f>
        <v/>
      </c>
      <c r="S27" s="124" t="str">
        <f>IF(K90="","",K90)</f>
        <v/>
      </c>
      <c r="T27" s="124" t="str">
        <f>IF(L90="","",L90)</f>
        <v/>
      </c>
      <c r="U27" s="242" t="str">
        <f>IF(M90="","",M90)</f>
        <v/>
      </c>
    </row>
    <row r="28" spans="1:23" ht="14.25">
      <c r="A28">
        <v>22</v>
      </c>
      <c r="B28" s="78">
        <v>22</v>
      </c>
      <c r="C28" s="181"/>
      <c r="D28" s="46"/>
      <c r="E28" s="46"/>
      <c r="F28" s="161"/>
      <c r="G28" s="161"/>
      <c r="H28" s="161"/>
      <c r="I28" s="164" t="str">
        <f t="shared" si="0"/>
        <v/>
      </c>
      <c r="J28" s="130"/>
      <c r="K28" s="130"/>
      <c r="L28" s="130"/>
      <c r="M28" s="131"/>
      <c r="Q28" s="53"/>
      <c r="V28" t="str">
        <f>IF(U28="","",RANK(U28,$U$7:$U$30))</f>
        <v/>
      </c>
    </row>
    <row r="29" spans="1:23" ht="15" thickBot="1">
      <c r="A29">
        <v>23</v>
      </c>
      <c r="B29" s="78">
        <v>23</v>
      </c>
      <c r="C29" s="182"/>
      <c r="D29" s="46"/>
      <c r="E29" s="46"/>
      <c r="F29" s="161"/>
      <c r="G29" s="161"/>
      <c r="H29" s="161"/>
      <c r="I29" s="164" t="str">
        <f t="shared" si="0"/>
        <v/>
      </c>
      <c r="J29" s="132" t="s">
        <v>6</v>
      </c>
      <c r="K29" s="133" t="s">
        <v>14</v>
      </c>
      <c r="L29" s="133" t="s">
        <v>27</v>
      </c>
      <c r="M29" s="134" t="s">
        <v>28</v>
      </c>
      <c r="Q29" s="53"/>
      <c r="V29" t="str">
        <f>IF(U29="","",RANK(U29,$U$7:$U$30))</f>
        <v/>
      </c>
    </row>
    <row r="30" spans="1:23" ht="15" thickTop="1" thickBot="1">
      <c r="A30">
        <v>24</v>
      </c>
      <c r="B30" s="79">
        <v>24</v>
      </c>
      <c r="C30" s="25"/>
      <c r="D30" s="52"/>
      <c r="E30" s="52"/>
      <c r="F30" s="162"/>
      <c r="G30" s="162"/>
      <c r="H30" s="162"/>
      <c r="I30" s="165" t="str">
        <f t="shared" si="0"/>
        <v/>
      </c>
      <c r="J30" s="125" t="str">
        <f>IF(COUNT(F27:F30)=4,SUM(F27:F30)-MIN(F27:F30),IF(COUNT(F27:F30)=3,SUM(F27:F30),""))</f>
        <v/>
      </c>
      <c r="K30" s="126" t="str">
        <f>IF(COUNT(G27:G30)=4,SUM(G27:G30)-MIN(G27:G30),IF(COUNT(G27:G30)=3,SUM(G27:G30),""))</f>
        <v/>
      </c>
      <c r="L30" s="126" t="str">
        <f>IF(COUNT(H27:H30)=4,SUM(H27:H30)-MIN(H27:H30),IF(COUNT(H27:H30)=3,SUM(H27:H30),""))</f>
        <v/>
      </c>
      <c r="M30" s="127" t="str">
        <f>IF(COUNT(I27:I30)&lt;3,"",IF(COUNT(J30:L30)=3,SUM(J30:L30)))</f>
        <v/>
      </c>
    </row>
    <row r="31" spans="1:23" ht="14.25">
      <c r="A31">
        <v>25</v>
      </c>
      <c r="B31" s="77">
        <v>25</v>
      </c>
      <c r="C31" s="183"/>
      <c r="D31" s="48"/>
      <c r="E31" s="48"/>
      <c r="F31" s="160"/>
      <c r="G31" s="160"/>
      <c r="H31" s="160"/>
      <c r="I31" s="163" t="str">
        <f t="shared" si="0"/>
        <v/>
      </c>
      <c r="J31" s="128" t="str">
        <f>IF(M34="","",D31)&amp;IF(M34="","","学校")</f>
        <v/>
      </c>
      <c r="K31" s="128"/>
      <c r="L31" s="128"/>
      <c r="M31" s="129"/>
    </row>
    <row r="32" spans="1:23" ht="14.25">
      <c r="A32">
        <v>26</v>
      </c>
      <c r="B32" s="78">
        <v>26</v>
      </c>
      <c r="C32" s="188"/>
      <c r="D32" s="46"/>
      <c r="E32" s="46"/>
      <c r="F32" s="161"/>
      <c r="G32" s="161"/>
      <c r="H32" s="161"/>
      <c r="I32" s="164" t="str">
        <f t="shared" si="0"/>
        <v/>
      </c>
      <c r="J32" s="130"/>
      <c r="K32" s="130"/>
      <c r="L32" s="130"/>
      <c r="M32" s="131"/>
    </row>
    <row r="33" spans="1:15" ht="15" thickBot="1">
      <c r="A33">
        <v>27</v>
      </c>
      <c r="B33" s="78">
        <v>27</v>
      </c>
      <c r="C33" s="181"/>
      <c r="D33" s="46"/>
      <c r="E33" s="46"/>
      <c r="F33" s="161"/>
      <c r="G33" s="161"/>
      <c r="H33" s="161"/>
      <c r="I33" s="164" t="str">
        <f t="shared" si="0"/>
        <v/>
      </c>
      <c r="J33" s="132" t="s">
        <v>6</v>
      </c>
      <c r="K33" s="133" t="s">
        <v>14</v>
      </c>
      <c r="L33" s="133" t="s">
        <v>27</v>
      </c>
      <c r="M33" s="134" t="s">
        <v>28</v>
      </c>
    </row>
    <row r="34" spans="1:15" ht="15.75" thickTop="1" thickBot="1">
      <c r="A34">
        <v>28</v>
      </c>
      <c r="B34" s="79">
        <v>28</v>
      </c>
      <c r="C34" s="274"/>
      <c r="D34" s="52"/>
      <c r="E34" s="52"/>
      <c r="F34" s="162"/>
      <c r="G34" s="162"/>
      <c r="H34" s="162"/>
      <c r="I34" s="165" t="str">
        <f t="shared" si="0"/>
        <v/>
      </c>
      <c r="J34" s="125" t="str">
        <f>IF(COUNT(F31:F34)=4,SUM(F31:F34)-MIN(F31:F34),IF(COUNT(F31:F34)=3,SUM(F31:F34),""))</f>
        <v/>
      </c>
      <c r="K34" s="126" t="str">
        <f>IF(COUNT(G31:G34)=4,SUM(G31:G34)-MIN(G31:G34),IF(COUNT(G31:G34)=3,SUM(G31:G34),""))</f>
        <v/>
      </c>
      <c r="L34" s="126" t="str">
        <f>IF(COUNT(H31:H34)=4,SUM(H31:H34)-MIN(H31:H34),IF(COUNT(H31:H34)=3,SUM(H31:H34),""))</f>
        <v/>
      </c>
      <c r="M34" s="127" t="str">
        <f>IF(COUNT(I31:I34)&lt;3,"",IF(COUNT(J34:L34)=3,SUM(J34:L34)))</f>
        <v/>
      </c>
    </row>
    <row r="35" spans="1:15" ht="14.25">
      <c r="A35">
        <v>29</v>
      </c>
      <c r="B35" s="77">
        <v>29</v>
      </c>
      <c r="C35" s="212"/>
      <c r="D35" s="48"/>
      <c r="E35" s="48"/>
      <c r="F35" s="160"/>
      <c r="G35" s="160"/>
      <c r="H35" s="160"/>
      <c r="I35" s="163" t="str">
        <f t="shared" si="0"/>
        <v/>
      </c>
      <c r="J35" s="128" t="str">
        <f>IF(M38="","",D35)&amp;IF(M38="","","学校")</f>
        <v/>
      </c>
      <c r="K35" s="128"/>
      <c r="L35" s="128"/>
      <c r="M35" s="129"/>
    </row>
    <row r="36" spans="1:15" ht="14.25">
      <c r="A36">
        <v>30</v>
      </c>
      <c r="B36" s="78">
        <v>30</v>
      </c>
      <c r="C36" s="195"/>
      <c r="D36" s="46"/>
      <c r="E36" s="46"/>
      <c r="F36" s="161"/>
      <c r="G36" s="161"/>
      <c r="H36" s="161"/>
      <c r="I36" s="164" t="str">
        <f t="shared" si="0"/>
        <v/>
      </c>
      <c r="J36" s="130"/>
      <c r="K36" s="130"/>
      <c r="L36" s="130"/>
      <c r="M36" s="131"/>
    </row>
    <row r="37" spans="1:15" ht="15" thickBot="1">
      <c r="A37">
        <v>31</v>
      </c>
      <c r="B37" s="78">
        <v>31</v>
      </c>
      <c r="C37" s="195"/>
      <c r="D37" s="46"/>
      <c r="E37" s="46"/>
      <c r="F37" s="161"/>
      <c r="G37" s="161"/>
      <c r="H37" s="161"/>
      <c r="I37" s="164" t="str">
        <f t="shared" si="0"/>
        <v/>
      </c>
      <c r="J37" s="132" t="s">
        <v>6</v>
      </c>
      <c r="K37" s="133" t="s">
        <v>14</v>
      </c>
      <c r="L37" s="133" t="s">
        <v>27</v>
      </c>
      <c r="M37" s="134" t="s">
        <v>28</v>
      </c>
      <c r="O37" s="291"/>
    </row>
    <row r="38" spans="1:15" ht="15.75" thickTop="1" thickBot="1">
      <c r="A38">
        <v>32</v>
      </c>
      <c r="B38" s="79">
        <v>32</v>
      </c>
      <c r="C38" s="213"/>
      <c r="D38" s="52"/>
      <c r="E38" s="52"/>
      <c r="F38" s="162"/>
      <c r="G38" s="162"/>
      <c r="H38" s="162"/>
      <c r="I38" s="165" t="str">
        <f t="shared" si="0"/>
        <v/>
      </c>
      <c r="J38" s="125" t="str">
        <f>IF(COUNT(F35:F38)=4,SUM(F35:F38)-MIN(F35:F38),IF(COUNT(F35:F38)=3,SUM(F35:F38),""))</f>
        <v/>
      </c>
      <c r="K38" s="126" t="str">
        <f>IF(COUNT(G35:G38)=4,SUM(G35:G38)-MIN(G35:G38),IF(COUNT(G35:G38)=3,SUM(G35:G38),""))</f>
        <v/>
      </c>
      <c r="L38" s="126" t="str">
        <f>IF(COUNT(H35:H38)=4,SUM(H35:H38)-MIN(H35:H38),IF(COUNT(H35:H38)=3,SUM(H35:H38),""))</f>
        <v/>
      </c>
      <c r="M38" s="127" t="str">
        <f>IF(COUNT(I35:I38)&lt;3,"",IF(COUNT(J38:L38)=3,SUM(J38:L38)))</f>
        <v/>
      </c>
      <c r="O38" s="291"/>
    </row>
    <row r="39" spans="1:15" ht="14.25">
      <c r="A39">
        <v>33</v>
      </c>
      <c r="B39" s="77">
        <v>33</v>
      </c>
      <c r="C39" s="189"/>
      <c r="D39" s="48"/>
      <c r="E39" s="48"/>
      <c r="F39" s="160"/>
      <c r="G39" s="160"/>
      <c r="H39" s="160"/>
      <c r="I39" s="163" t="str">
        <f t="shared" si="0"/>
        <v/>
      </c>
      <c r="J39" s="128" t="str">
        <f>IF(M42="","",D39)&amp;IF(M42="","","学校")</f>
        <v/>
      </c>
      <c r="K39" s="128"/>
      <c r="L39" s="128"/>
      <c r="M39" s="129"/>
      <c r="O39" s="291"/>
    </row>
    <row r="40" spans="1:15" ht="14.25">
      <c r="A40">
        <v>34</v>
      </c>
      <c r="B40" s="78">
        <v>34</v>
      </c>
      <c r="C40" s="190"/>
      <c r="D40" s="46"/>
      <c r="E40" s="46"/>
      <c r="F40" s="161"/>
      <c r="G40" s="161"/>
      <c r="H40" s="161"/>
      <c r="I40" s="164" t="str">
        <f t="shared" si="0"/>
        <v/>
      </c>
      <c r="J40" s="130"/>
      <c r="K40" s="130"/>
      <c r="L40" s="130"/>
      <c r="M40" s="131"/>
      <c r="O40" s="291"/>
    </row>
    <row r="41" spans="1:15" ht="15" thickBot="1">
      <c r="A41">
        <v>35</v>
      </c>
      <c r="B41" s="78">
        <v>35</v>
      </c>
      <c r="C41" s="190"/>
      <c r="D41" s="46"/>
      <c r="E41" s="46"/>
      <c r="F41" s="161"/>
      <c r="G41" s="161"/>
      <c r="H41" s="161"/>
      <c r="I41" s="164" t="str">
        <f t="shared" si="0"/>
        <v/>
      </c>
      <c r="J41" s="132" t="s">
        <v>6</v>
      </c>
      <c r="K41" s="133" t="s">
        <v>14</v>
      </c>
      <c r="L41" s="133" t="s">
        <v>27</v>
      </c>
      <c r="M41" s="134" t="s">
        <v>28</v>
      </c>
    </row>
    <row r="42" spans="1:15" ht="15.75" thickTop="1" thickBot="1">
      <c r="A42">
        <v>36</v>
      </c>
      <c r="B42" s="79">
        <v>36</v>
      </c>
      <c r="C42" s="186"/>
      <c r="D42" s="52"/>
      <c r="E42" s="52"/>
      <c r="F42" s="162"/>
      <c r="G42" s="162"/>
      <c r="H42" s="162"/>
      <c r="I42" s="165" t="str">
        <f t="shared" si="0"/>
        <v/>
      </c>
      <c r="J42" s="125" t="str">
        <f>IF(COUNT(F39:F42)=4,SUM(F39:F42)-MIN(F39:F42),IF(COUNT(F39:F42)=3,SUM(F39:F42),""))</f>
        <v/>
      </c>
      <c r="K42" s="126" t="str">
        <f>IF(COUNT(G39:G42)=4,SUM(G39:G42)-MIN(G39:G42),IF(COUNT(G39:G42)=3,SUM(G39:G42),""))</f>
        <v/>
      </c>
      <c r="L42" s="126" t="str">
        <f>IF(COUNT(H39:H42)=4,SUM(H39:H42)-MIN(H39:H42),IF(COUNT(H39:H42)=3,SUM(H39:H42),""))</f>
        <v/>
      </c>
      <c r="M42" s="127" t="str">
        <f>IF(COUNT(I39:I42)&lt;3,"",IF(COUNT(J42:L42)=3,SUM(J42:L42)))</f>
        <v/>
      </c>
      <c r="O42" s="291"/>
    </row>
    <row r="43" spans="1:15" ht="14.25">
      <c r="A43">
        <v>37</v>
      </c>
      <c r="B43" s="77">
        <v>37</v>
      </c>
      <c r="C43" s="199"/>
      <c r="D43" s="48"/>
      <c r="E43" s="48"/>
      <c r="F43" s="160"/>
      <c r="G43" s="160"/>
      <c r="H43" s="160"/>
      <c r="I43" s="163" t="str">
        <f t="shared" si="0"/>
        <v/>
      </c>
      <c r="J43" s="128" t="str">
        <f>IF(M46="","",D43)&amp;IF(M46="","","学校")</f>
        <v/>
      </c>
      <c r="K43" s="128"/>
      <c r="L43" s="128"/>
      <c r="M43" s="129"/>
      <c r="O43" s="291"/>
    </row>
    <row r="44" spans="1:15" ht="14.25">
      <c r="A44">
        <v>38</v>
      </c>
      <c r="B44" s="78">
        <v>38</v>
      </c>
      <c r="C44" s="195"/>
      <c r="D44" s="46"/>
      <c r="E44" s="46"/>
      <c r="F44" s="161"/>
      <c r="G44" s="161"/>
      <c r="H44" s="161"/>
      <c r="I44" s="164" t="str">
        <f t="shared" si="0"/>
        <v/>
      </c>
      <c r="J44" s="130"/>
      <c r="K44" s="130"/>
      <c r="L44" s="130"/>
      <c r="M44" s="131"/>
      <c r="O44" s="291"/>
    </row>
    <row r="45" spans="1:15" ht="15" thickBot="1">
      <c r="A45">
        <v>39</v>
      </c>
      <c r="B45" s="78">
        <v>39</v>
      </c>
      <c r="C45" s="213"/>
      <c r="D45" s="46"/>
      <c r="E45" s="46"/>
      <c r="F45" s="161"/>
      <c r="G45" s="161"/>
      <c r="H45" s="161"/>
      <c r="I45" s="164" t="str">
        <f t="shared" si="0"/>
        <v/>
      </c>
      <c r="J45" s="132" t="s">
        <v>6</v>
      </c>
      <c r="K45" s="133" t="s">
        <v>14</v>
      </c>
      <c r="L45" s="133" t="s">
        <v>27</v>
      </c>
      <c r="M45" s="134" t="s">
        <v>28</v>
      </c>
      <c r="O45" s="291"/>
    </row>
    <row r="46" spans="1:15" ht="15.75" thickTop="1" thickBot="1">
      <c r="A46">
        <v>40</v>
      </c>
      <c r="B46" s="79">
        <v>40</v>
      </c>
      <c r="C46" s="213"/>
      <c r="D46" s="52"/>
      <c r="E46" s="52"/>
      <c r="F46" s="162"/>
      <c r="G46" s="162"/>
      <c r="H46" s="162"/>
      <c r="I46" s="165" t="str">
        <f t="shared" si="0"/>
        <v/>
      </c>
      <c r="J46" s="125" t="str">
        <f>IF(COUNT(F43:F46)=4,SUM(F43:F46)-MIN(F43:F46),IF(COUNT(F43:F46)=3,SUM(F43:F46),""))</f>
        <v/>
      </c>
      <c r="K46" s="126" t="str">
        <f>IF(COUNT(G43:G46)=4,SUM(G43:G46)-MIN(G43:G46),IF(COUNT(G43:G46)=3,SUM(G43:G46),""))</f>
        <v/>
      </c>
      <c r="L46" s="126" t="str">
        <f>IF(COUNT(H43:H46)=4,SUM(H43:H46)-MIN(H43:H46),IF(COUNT(H43:H46)=3,SUM(H43:H46),""))</f>
        <v/>
      </c>
      <c r="M46" s="127" t="str">
        <f>IF(COUNT(I43:I46)&lt;3,"",IF(COUNT(J46:L46)=3,SUM(J46:L46)))</f>
        <v/>
      </c>
    </row>
    <row r="47" spans="1:15" ht="14.25">
      <c r="A47">
        <v>41</v>
      </c>
      <c r="B47" s="77">
        <v>41</v>
      </c>
      <c r="C47" s="189"/>
      <c r="D47" s="48"/>
      <c r="E47" s="48"/>
      <c r="F47" s="160"/>
      <c r="G47" s="160"/>
      <c r="H47" s="160"/>
      <c r="I47" s="163" t="str">
        <f t="shared" si="0"/>
        <v/>
      </c>
      <c r="J47" s="128" t="str">
        <f>IF(M50="","",D47)&amp;IF(M50="","","学校")</f>
        <v/>
      </c>
      <c r="K47" s="128"/>
      <c r="L47" s="128"/>
      <c r="M47" s="129"/>
    </row>
    <row r="48" spans="1:15" ht="14.25">
      <c r="A48">
        <v>42</v>
      </c>
      <c r="B48" s="78">
        <v>42</v>
      </c>
      <c r="C48" s="190"/>
      <c r="D48" s="46"/>
      <c r="E48" s="46"/>
      <c r="F48" s="161"/>
      <c r="G48" s="161"/>
      <c r="H48" s="161"/>
      <c r="I48" s="164" t="str">
        <f t="shared" si="0"/>
        <v/>
      </c>
      <c r="J48" s="130"/>
      <c r="K48" s="130"/>
      <c r="L48" s="130"/>
      <c r="M48" s="131"/>
    </row>
    <row r="49" spans="1:13" ht="15" thickBot="1">
      <c r="A49">
        <v>43</v>
      </c>
      <c r="B49" s="78">
        <v>43</v>
      </c>
      <c r="C49" s="195"/>
      <c r="D49" s="46"/>
      <c r="E49" s="46"/>
      <c r="F49" s="161"/>
      <c r="G49" s="161"/>
      <c r="H49" s="161"/>
      <c r="I49" s="164" t="str">
        <f t="shared" si="0"/>
        <v/>
      </c>
      <c r="J49" s="132" t="s">
        <v>6</v>
      </c>
      <c r="K49" s="133" t="s">
        <v>14</v>
      </c>
      <c r="L49" s="133" t="s">
        <v>27</v>
      </c>
      <c r="M49" s="134" t="s">
        <v>28</v>
      </c>
    </row>
    <row r="50" spans="1:13" ht="15.75" thickTop="1" thickBot="1">
      <c r="A50">
        <v>44</v>
      </c>
      <c r="B50" s="79">
        <v>44</v>
      </c>
      <c r="C50" s="186"/>
      <c r="D50" s="46"/>
      <c r="E50" s="46"/>
      <c r="F50" s="162"/>
      <c r="G50" s="162"/>
      <c r="H50" s="162"/>
      <c r="I50" s="165" t="str">
        <f t="shared" si="0"/>
        <v/>
      </c>
      <c r="J50" s="125" t="str">
        <f>IF(COUNT(F47:F50)=4,SUM(F47:F50)-MIN(F47:F50),IF(COUNT(F47:F50)=3,SUM(F47:F50),""))</f>
        <v/>
      </c>
      <c r="K50" s="126" t="str">
        <f>IF(COUNT(G47:G50)=4,SUM(G47:G50)-MIN(G47:G50),IF(COUNT(G47:G50)=3,SUM(G47:G50),""))</f>
        <v/>
      </c>
      <c r="L50" s="126" t="str">
        <f>IF(COUNT(H47:H50)=4,SUM(H47:H50)-MIN(H47:H50),IF(COUNT(H47:H50)=3,SUM(H47:H50),""))</f>
        <v/>
      </c>
      <c r="M50" s="127" t="str">
        <f>IF(COUNT(I47:I50)&lt;3,"",IF(COUNT(J50:L50)=3,SUM(J50:L50)))</f>
        <v/>
      </c>
    </row>
    <row r="51" spans="1:13" ht="14.25">
      <c r="A51">
        <v>45</v>
      </c>
      <c r="B51" s="77">
        <v>45</v>
      </c>
      <c r="C51" s="199"/>
      <c r="D51" s="48"/>
      <c r="E51" s="48"/>
      <c r="F51" s="161"/>
      <c r="G51" s="160"/>
      <c r="H51" s="160"/>
      <c r="I51" s="163" t="str">
        <f t="shared" si="0"/>
        <v/>
      </c>
      <c r="J51" s="128" t="str">
        <f>IF(M54="","",D51)&amp;IF(M54="","","学校")</f>
        <v/>
      </c>
      <c r="K51" s="128"/>
      <c r="L51" s="128"/>
      <c r="M51" s="129"/>
    </row>
    <row r="52" spans="1:13" ht="14.25">
      <c r="A52">
        <v>46</v>
      </c>
      <c r="B52" s="78">
        <v>46</v>
      </c>
      <c r="C52" s="191"/>
      <c r="D52" s="46"/>
      <c r="E52" s="46"/>
      <c r="F52" s="161"/>
      <c r="G52" s="161"/>
      <c r="H52" s="161"/>
      <c r="I52" s="164" t="str">
        <f t="shared" si="0"/>
        <v/>
      </c>
      <c r="J52" s="130"/>
      <c r="K52" s="130"/>
      <c r="L52" s="130"/>
      <c r="M52" s="131"/>
    </row>
    <row r="53" spans="1:13" ht="15" thickBot="1">
      <c r="A53">
        <v>47</v>
      </c>
      <c r="B53" s="78">
        <v>47</v>
      </c>
      <c r="C53" s="190"/>
      <c r="D53" s="46"/>
      <c r="E53" s="46"/>
      <c r="F53" s="161"/>
      <c r="G53" s="161"/>
      <c r="H53" s="161"/>
      <c r="I53" s="164" t="str">
        <f t="shared" si="0"/>
        <v/>
      </c>
      <c r="J53" s="132" t="s">
        <v>6</v>
      </c>
      <c r="K53" s="133" t="s">
        <v>14</v>
      </c>
      <c r="L53" s="133" t="s">
        <v>27</v>
      </c>
      <c r="M53" s="134" t="s">
        <v>28</v>
      </c>
    </row>
    <row r="54" spans="1:13" ht="15.75" thickTop="1" thickBot="1">
      <c r="A54">
        <v>48</v>
      </c>
      <c r="B54" s="79">
        <v>48</v>
      </c>
      <c r="C54" s="188"/>
      <c r="D54" s="52"/>
      <c r="E54" s="52"/>
      <c r="F54" s="162"/>
      <c r="G54" s="162"/>
      <c r="H54" s="162"/>
      <c r="I54" s="165" t="str">
        <f t="shared" si="0"/>
        <v/>
      </c>
      <c r="J54" s="125" t="str">
        <f>IF(COUNT(F51:F54)=4,SUM(F51:F54)-MIN(F51:F54),IF(COUNT(F51:F54)=3,SUM(F51:F54),""))</f>
        <v/>
      </c>
      <c r="K54" s="126" t="str">
        <f>IF(COUNT(G51:G54)=4,SUM(G51:G54)-MIN(G51:G54),IF(COUNT(G51:G54)=3,SUM(G51:G54),""))</f>
        <v/>
      </c>
      <c r="L54" s="126" t="str">
        <f>IF(COUNT(H51:H54)=4,SUM(H51:H54)-MIN(H51:H54),IF(COUNT(H51:H54)=3,SUM(H51:H54),""))</f>
        <v/>
      </c>
      <c r="M54" s="127" t="str">
        <f>IF(COUNT(I51:I54)&lt;3,"",IF(COUNT(J54:L54)=3,SUM(J54:L54)))</f>
        <v/>
      </c>
    </row>
    <row r="55" spans="1:13" ht="14.25">
      <c r="A55">
        <v>49</v>
      </c>
      <c r="B55" s="77">
        <v>49</v>
      </c>
      <c r="C55" s="218"/>
      <c r="D55" s="48"/>
      <c r="E55" s="48"/>
      <c r="F55" s="160"/>
      <c r="G55" s="160"/>
      <c r="H55" s="160"/>
      <c r="I55" s="163" t="str">
        <f t="shared" si="0"/>
        <v/>
      </c>
      <c r="J55" s="128" t="str">
        <f>IF(M58="","",D55)&amp;IF(M58="","","学校")</f>
        <v/>
      </c>
      <c r="K55" s="128"/>
      <c r="L55" s="128"/>
      <c r="M55" s="129"/>
    </row>
    <row r="56" spans="1:13" ht="14.25">
      <c r="A56">
        <v>50</v>
      </c>
      <c r="B56" s="78">
        <v>50</v>
      </c>
      <c r="C56" s="195"/>
      <c r="D56" s="46"/>
      <c r="E56" s="46"/>
      <c r="F56" s="161"/>
      <c r="G56" s="161"/>
      <c r="H56" s="161"/>
      <c r="I56" s="164" t="str">
        <f t="shared" si="0"/>
        <v/>
      </c>
      <c r="J56" s="130"/>
      <c r="K56" s="130"/>
      <c r="L56" s="130"/>
      <c r="M56" s="131"/>
    </row>
    <row r="57" spans="1:13" ht="15" thickBot="1">
      <c r="A57">
        <v>51</v>
      </c>
      <c r="B57" s="78">
        <v>51</v>
      </c>
      <c r="C57" s="195"/>
      <c r="D57" s="46"/>
      <c r="E57" s="46"/>
      <c r="F57" s="161"/>
      <c r="G57" s="161"/>
      <c r="H57" s="161"/>
      <c r="I57" s="164" t="str">
        <f t="shared" si="0"/>
        <v/>
      </c>
      <c r="J57" s="132" t="s">
        <v>6</v>
      </c>
      <c r="K57" s="133" t="s">
        <v>14</v>
      </c>
      <c r="L57" s="133" t="s">
        <v>27</v>
      </c>
      <c r="M57" s="134" t="s">
        <v>28</v>
      </c>
    </row>
    <row r="58" spans="1:13" ht="15.75" thickTop="1" thickBot="1">
      <c r="A58">
        <v>52</v>
      </c>
      <c r="B58" s="79">
        <v>52</v>
      </c>
      <c r="C58" s="255"/>
      <c r="D58" s="52"/>
      <c r="E58" s="52"/>
      <c r="F58" s="162"/>
      <c r="G58" s="162"/>
      <c r="H58" s="162"/>
      <c r="I58" s="165" t="str">
        <f t="shared" si="0"/>
        <v/>
      </c>
      <c r="J58" s="125" t="str">
        <f>IF(COUNT(F55:F58)=4,SUM(F55:F58)-MIN(F55:F58),IF(COUNT(F55:F58)=3,SUM(F55:F58),""))</f>
        <v/>
      </c>
      <c r="K58" s="126" t="str">
        <f>IF(COUNT(G55:G58)=4,SUM(G55:G58)-MIN(G55:G58),IF(COUNT(G55:G58)=3,SUM(G55:G58),""))</f>
        <v/>
      </c>
      <c r="L58" s="126" t="str">
        <f>IF(COUNT(H55:H58)=4,SUM(H55:H58)-MIN(H55:H58),IF(COUNT(H55:H58)=3,SUM(H55:H58),""))</f>
        <v/>
      </c>
      <c r="M58" s="127" t="str">
        <f>IF(COUNT(I55:I58)&lt;3,"",IF(COUNT(J58:L58)=3,SUM(J58:L58)))</f>
        <v/>
      </c>
    </row>
    <row r="59" spans="1:13" ht="14.25">
      <c r="A59">
        <v>53</v>
      </c>
      <c r="B59" s="77">
        <v>53</v>
      </c>
      <c r="C59" s="212"/>
      <c r="D59" s="48"/>
      <c r="E59" s="48"/>
      <c r="F59" s="160"/>
      <c r="G59" s="160"/>
      <c r="H59" s="160"/>
      <c r="I59" s="163" t="str">
        <f t="shared" si="0"/>
        <v/>
      </c>
      <c r="J59" s="128" t="str">
        <f>IF(M62="","",D59)&amp;IF(M62="","","学校")</f>
        <v/>
      </c>
      <c r="K59" s="128"/>
      <c r="L59" s="128"/>
      <c r="M59" s="129"/>
    </row>
    <row r="60" spans="1:13" ht="14.25">
      <c r="A60">
        <v>54</v>
      </c>
      <c r="B60" s="78">
        <v>54</v>
      </c>
      <c r="C60" s="195"/>
      <c r="D60" s="46"/>
      <c r="E60" s="46"/>
      <c r="F60" s="161"/>
      <c r="G60" s="161"/>
      <c r="H60" s="161"/>
      <c r="I60" s="164" t="str">
        <f t="shared" si="0"/>
        <v/>
      </c>
      <c r="J60" s="130"/>
      <c r="K60" s="130"/>
      <c r="L60" s="130"/>
      <c r="M60" s="131"/>
    </row>
    <row r="61" spans="1:13" ht="15" thickBot="1">
      <c r="A61">
        <v>55</v>
      </c>
      <c r="B61" s="78">
        <v>55</v>
      </c>
      <c r="C61" s="195"/>
      <c r="D61" s="46"/>
      <c r="E61" s="46"/>
      <c r="F61" s="161"/>
      <c r="G61" s="161"/>
      <c r="H61" s="161"/>
      <c r="I61" s="164" t="str">
        <f t="shared" si="0"/>
        <v/>
      </c>
      <c r="J61" s="132" t="s">
        <v>6</v>
      </c>
      <c r="K61" s="133" t="s">
        <v>14</v>
      </c>
      <c r="L61" s="133" t="s">
        <v>27</v>
      </c>
      <c r="M61" s="134" t="s">
        <v>28</v>
      </c>
    </row>
    <row r="62" spans="1:13" ht="15.75" thickTop="1" thickBot="1">
      <c r="A62">
        <v>56</v>
      </c>
      <c r="B62" s="79">
        <v>56</v>
      </c>
      <c r="C62" s="213"/>
      <c r="D62" s="46"/>
      <c r="E62" s="46"/>
      <c r="F62" s="162"/>
      <c r="G62" s="162"/>
      <c r="H62" s="162"/>
      <c r="I62" s="165" t="str">
        <f t="shared" si="0"/>
        <v/>
      </c>
      <c r="J62" s="125" t="str">
        <f>IF(COUNT(F59:F62)=4,SUM(F59:F62)-MIN(F59:F62),IF(COUNT(F59:F62)=3,SUM(F59:F62),""))</f>
        <v/>
      </c>
      <c r="K62" s="126" t="str">
        <f>IF(COUNT(G59:G62)=4,SUM(G59:G62)-MIN(G59:G62),IF(COUNT(G59:G62)=3,SUM(G59:G62),""))</f>
        <v/>
      </c>
      <c r="L62" s="126" t="str">
        <f>IF(COUNT(H59:H62)=4,SUM(H59:H62)-MIN(H59:H62),IF(COUNT(H59:H62)=3,SUM(H59:H62),""))</f>
        <v/>
      </c>
      <c r="M62" s="127" t="str">
        <f>IF(COUNT(I59:I62)&lt;3,"",IF(COUNT(J62:L62)=3,SUM(J62:L62)))</f>
        <v/>
      </c>
    </row>
    <row r="63" spans="1:13" ht="14.25">
      <c r="A63">
        <v>57</v>
      </c>
      <c r="B63" s="77">
        <v>57</v>
      </c>
      <c r="C63" s="189"/>
      <c r="D63" s="48"/>
      <c r="E63" s="48"/>
      <c r="F63" s="160"/>
      <c r="G63" s="160"/>
      <c r="H63" s="160"/>
      <c r="I63" s="163" t="str">
        <f t="shared" si="0"/>
        <v/>
      </c>
      <c r="J63" s="128" t="str">
        <f>IF(M66="","",D63)&amp;IF(M66="","","学校")</f>
        <v/>
      </c>
      <c r="K63" s="128"/>
      <c r="L63" s="128"/>
      <c r="M63" s="129"/>
    </row>
    <row r="64" spans="1:13" ht="14.25">
      <c r="A64">
        <v>58</v>
      </c>
      <c r="B64" s="78">
        <v>58</v>
      </c>
      <c r="C64" s="190"/>
      <c r="D64" s="46"/>
      <c r="E64" s="46"/>
      <c r="F64" s="161"/>
      <c r="G64" s="161"/>
      <c r="H64" s="161"/>
      <c r="I64" s="164" t="str">
        <f t="shared" si="0"/>
        <v/>
      </c>
      <c r="J64" s="130"/>
      <c r="K64" s="130"/>
      <c r="L64" s="130"/>
      <c r="M64" s="131"/>
    </row>
    <row r="65" spans="1:13" ht="15" thickBot="1">
      <c r="A65">
        <v>59</v>
      </c>
      <c r="B65" s="78">
        <v>59</v>
      </c>
      <c r="C65" s="190"/>
      <c r="D65" s="46"/>
      <c r="E65" s="46"/>
      <c r="F65" s="161"/>
      <c r="G65" s="161"/>
      <c r="H65" s="161"/>
      <c r="I65" s="164" t="str">
        <f t="shared" si="0"/>
        <v/>
      </c>
      <c r="J65" s="132" t="s">
        <v>6</v>
      </c>
      <c r="K65" s="133" t="s">
        <v>14</v>
      </c>
      <c r="L65" s="133" t="s">
        <v>27</v>
      </c>
      <c r="M65" s="134" t="s">
        <v>28</v>
      </c>
    </row>
    <row r="66" spans="1:13" ht="15.75" thickTop="1" thickBot="1">
      <c r="A66">
        <v>60</v>
      </c>
      <c r="B66" s="79">
        <v>60</v>
      </c>
      <c r="C66" s="194"/>
      <c r="D66" s="52"/>
      <c r="E66" s="52"/>
      <c r="F66" s="162"/>
      <c r="G66" s="162"/>
      <c r="H66" s="244"/>
      <c r="I66" s="165" t="str">
        <f t="shared" si="0"/>
        <v/>
      </c>
      <c r="J66" s="125" t="str">
        <f>IF(COUNT(F63:F66)=4,SUM(F63:F66)-MIN(F63:F66),IF(COUNT(F63:F66)=3,SUM(F63:F66),""))</f>
        <v/>
      </c>
      <c r="K66" s="126" t="str">
        <f>IF(COUNT(G63:G66)=4,SUM(G63:G66)-MIN(G63:G66),IF(COUNT(G63:G66)=3,SUM(G63:G66),""))</f>
        <v/>
      </c>
      <c r="L66" s="126" t="str">
        <f>IF(COUNT(H63:H66)=4,SUM(H63:H66)-MIN(H63:H66),IF(COUNT(H63:H66)=3,SUM(H63:H66),""))</f>
        <v/>
      </c>
      <c r="M66" s="127" t="str">
        <f>IF(COUNT(I63:I66)&lt;3,"",IF(COUNT(J66:L66)=3,SUM(J66:L66)))</f>
        <v/>
      </c>
    </row>
    <row r="67" spans="1:13" ht="14.25">
      <c r="A67">
        <v>61</v>
      </c>
      <c r="B67" s="77">
        <v>61</v>
      </c>
      <c r="C67" s="218"/>
      <c r="D67" s="48"/>
      <c r="E67" s="48"/>
      <c r="F67" s="160"/>
      <c r="G67" s="160"/>
      <c r="H67" s="160"/>
      <c r="I67" s="163" t="str">
        <f t="shared" si="0"/>
        <v/>
      </c>
      <c r="J67" s="128" t="str">
        <f>IF(M70="","",D67)&amp;IF(M70="","","学校")</f>
        <v/>
      </c>
      <c r="K67" s="128"/>
      <c r="L67" s="128"/>
      <c r="M67" s="129"/>
    </row>
    <row r="68" spans="1:13" ht="14.25">
      <c r="A68">
        <v>62</v>
      </c>
      <c r="B68" s="78">
        <v>62</v>
      </c>
      <c r="C68" s="195"/>
      <c r="D68" s="46"/>
      <c r="E68" s="46"/>
      <c r="F68" s="161"/>
      <c r="G68" s="161"/>
      <c r="H68" s="161"/>
      <c r="I68" s="164" t="str">
        <f t="shared" si="0"/>
        <v/>
      </c>
      <c r="J68" s="130"/>
      <c r="K68" s="130"/>
      <c r="L68" s="130"/>
      <c r="M68" s="131"/>
    </row>
    <row r="69" spans="1:13" ht="15" thickBot="1">
      <c r="A69">
        <v>63</v>
      </c>
      <c r="B69" s="78">
        <v>63</v>
      </c>
      <c r="C69" s="195"/>
      <c r="D69" s="46"/>
      <c r="E69" s="46"/>
      <c r="F69" s="161"/>
      <c r="G69" s="161"/>
      <c r="H69" s="161"/>
      <c r="I69" s="164" t="str">
        <f t="shared" si="0"/>
        <v/>
      </c>
      <c r="J69" s="132" t="s">
        <v>6</v>
      </c>
      <c r="K69" s="133" t="s">
        <v>14</v>
      </c>
      <c r="L69" s="133" t="s">
        <v>27</v>
      </c>
      <c r="M69" s="134" t="s">
        <v>28</v>
      </c>
    </row>
    <row r="70" spans="1:13" ht="15" thickTop="1" thickBot="1">
      <c r="A70">
        <v>64</v>
      </c>
      <c r="B70" s="79">
        <v>64</v>
      </c>
      <c r="C70" s="267"/>
      <c r="D70" s="47"/>
      <c r="E70" s="47"/>
      <c r="F70" s="162"/>
      <c r="G70" s="162"/>
      <c r="H70" s="162"/>
      <c r="I70" s="165" t="str">
        <f t="shared" si="0"/>
        <v/>
      </c>
      <c r="J70" s="125" t="str">
        <f>IF(COUNT(F67:F70)=4,SUM(F67:F70)-MIN(F67:F70),IF(COUNT(F67:F70)=3,SUM(F67:F70),""))</f>
        <v/>
      </c>
      <c r="K70" s="126" t="str">
        <f>IF(COUNT(G67:G70)=4,SUM(G67:G70)-MIN(G67:G70),IF(COUNT(G67:G70)=3,SUM(G67:G70),""))</f>
        <v/>
      </c>
      <c r="L70" s="126" t="str">
        <f>IF(COUNT(H67:H70)=4,SUM(H67:H70)-MIN(H67:H70),IF(COUNT(H67:H70)=3,SUM(H67:H70),""))</f>
        <v/>
      </c>
      <c r="M70" s="127" t="str">
        <f>IF(COUNT(I67:I70)&lt;3,"",IF(COUNT(J70:L70)=3,SUM(J70:L70)))</f>
        <v/>
      </c>
    </row>
    <row r="71" spans="1:13" ht="14.25">
      <c r="A71">
        <v>65</v>
      </c>
      <c r="B71" s="77">
        <v>65</v>
      </c>
      <c r="C71" s="218"/>
      <c r="D71" s="370"/>
      <c r="E71" s="43"/>
      <c r="F71" s="160"/>
      <c r="G71" s="277"/>
      <c r="H71" s="160"/>
      <c r="I71" s="163" t="str">
        <f t="shared" si="0"/>
        <v/>
      </c>
      <c r="J71" s="128" t="str">
        <f>IF(M74="","",D71)&amp;IF(M74="","","学校")</f>
        <v/>
      </c>
      <c r="K71" s="128"/>
      <c r="L71" s="128"/>
      <c r="M71" s="129"/>
    </row>
    <row r="72" spans="1:13" ht="14.25">
      <c r="A72">
        <v>66</v>
      </c>
      <c r="B72" s="78">
        <v>66</v>
      </c>
      <c r="C72" s="216"/>
      <c r="D72" s="371"/>
      <c r="E72" s="37"/>
      <c r="F72" s="161"/>
      <c r="G72" s="276"/>
      <c r="H72" s="161"/>
      <c r="I72" s="164" t="str">
        <f t="shared" ref="I72:I135" si="2">IF(SUM(F72:H72)=0,"",SUM(F72:H72))</f>
        <v/>
      </c>
      <c r="J72" s="130"/>
      <c r="K72" s="130"/>
      <c r="L72" s="130"/>
      <c r="M72" s="131"/>
    </row>
    <row r="73" spans="1:13" ht="15" thickBot="1">
      <c r="A73">
        <v>67</v>
      </c>
      <c r="B73" s="78">
        <v>67</v>
      </c>
      <c r="C73" s="195"/>
      <c r="D73" s="371"/>
      <c r="E73" s="37"/>
      <c r="F73" s="161"/>
      <c r="G73" s="276"/>
      <c r="H73" s="161"/>
      <c r="I73" s="164" t="str">
        <f t="shared" si="2"/>
        <v/>
      </c>
      <c r="J73" s="132" t="s">
        <v>6</v>
      </c>
      <c r="K73" s="133" t="s">
        <v>14</v>
      </c>
      <c r="L73" s="133" t="s">
        <v>27</v>
      </c>
      <c r="M73" s="134" t="s">
        <v>28</v>
      </c>
    </row>
    <row r="74" spans="1:13" ht="15.75" thickTop="1" thickBot="1">
      <c r="A74">
        <v>68</v>
      </c>
      <c r="B74" s="79">
        <v>68</v>
      </c>
      <c r="C74" s="213"/>
      <c r="D74" s="267"/>
      <c r="E74" s="40"/>
      <c r="F74" s="162"/>
      <c r="G74" s="278"/>
      <c r="H74" s="162"/>
      <c r="I74" s="165" t="str">
        <f t="shared" si="2"/>
        <v/>
      </c>
      <c r="J74" s="125" t="str">
        <f>IF(COUNT(F71:F74)=4,SUM(F71:F74)-MIN(F71:F74),IF(COUNT(F71:F74)=3,SUM(F71:F74),""))</f>
        <v/>
      </c>
      <c r="K74" s="126" t="str">
        <f>IF(COUNT(G71:G74)=4,SUM(G71:G74)-MIN(G71:G74),IF(COUNT(G71:G74)=3,SUM(G71:G74),""))</f>
        <v/>
      </c>
      <c r="L74" s="126" t="str">
        <f>IF(COUNT(H71:H74)=4,SUM(H71:H74)-MIN(H71:H74),IF(COUNT(H71:H74)=3,SUM(H71:H74),""))</f>
        <v/>
      </c>
      <c r="M74" s="127" t="str">
        <f>IF(COUNT(I71:I74)&lt;3,"",IF(COUNT(J74:L74)=3,SUM(J74:L74)))</f>
        <v/>
      </c>
    </row>
    <row r="75" spans="1:13">
      <c r="A75">
        <v>69</v>
      </c>
      <c r="B75" s="77">
        <v>69</v>
      </c>
      <c r="C75" s="157"/>
      <c r="D75" s="48"/>
      <c r="E75" s="48"/>
      <c r="F75" s="160"/>
      <c r="G75" s="160"/>
      <c r="H75" s="160"/>
      <c r="I75" s="163" t="str">
        <f t="shared" si="2"/>
        <v/>
      </c>
      <c r="J75" s="128" t="str">
        <f>IF(M78="","",D75)&amp;IF(M78="","","学校")</f>
        <v/>
      </c>
      <c r="K75" s="128"/>
      <c r="L75" s="128"/>
      <c r="M75" s="129"/>
    </row>
    <row r="76" spans="1:13">
      <c r="A76">
        <v>70</v>
      </c>
      <c r="B76" s="78">
        <v>70</v>
      </c>
      <c r="C76" s="46"/>
      <c r="D76" s="46"/>
      <c r="E76" s="46"/>
      <c r="F76" s="161"/>
      <c r="G76" s="161"/>
      <c r="H76" s="161"/>
      <c r="I76" s="164" t="str">
        <f t="shared" si="2"/>
        <v/>
      </c>
      <c r="J76" s="130"/>
      <c r="K76" s="130"/>
      <c r="L76" s="130"/>
      <c r="M76" s="131"/>
    </row>
    <row r="77" spans="1:13" ht="14.25" thickBot="1">
      <c r="A77">
        <v>71</v>
      </c>
      <c r="B77" s="78">
        <v>71</v>
      </c>
      <c r="C77" s="46"/>
      <c r="D77" s="46"/>
      <c r="E77" s="46"/>
      <c r="F77" s="161"/>
      <c r="G77" s="161"/>
      <c r="H77" s="161"/>
      <c r="I77" s="164" t="str">
        <f t="shared" si="2"/>
        <v/>
      </c>
      <c r="J77" s="132" t="s">
        <v>6</v>
      </c>
      <c r="K77" s="133" t="s">
        <v>14</v>
      </c>
      <c r="L77" s="133" t="s">
        <v>27</v>
      </c>
      <c r="M77" s="134" t="s">
        <v>28</v>
      </c>
    </row>
    <row r="78" spans="1:13" ht="15" thickTop="1" thickBot="1">
      <c r="A78">
        <v>72</v>
      </c>
      <c r="B78" s="79">
        <v>72</v>
      </c>
      <c r="C78" s="52"/>
      <c r="D78" s="52"/>
      <c r="E78" s="52"/>
      <c r="F78" s="162"/>
      <c r="G78" s="162"/>
      <c r="H78" s="162"/>
      <c r="I78" s="165" t="str">
        <f t="shared" si="2"/>
        <v/>
      </c>
      <c r="J78" s="125" t="str">
        <f>IF(COUNT(F75:F78)=4,SUM(F75:F78)-MIN(F75:F78),IF(COUNT(F75:F78)=3,SUM(F75:F78),""))</f>
        <v/>
      </c>
      <c r="K78" s="126" t="str">
        <f>IF(COUNT(G75:G78)=4,SUM(G75:G78)-MIN(G75:G78),IF(COUNT(G75:G78)=3,SUM(G75:G78),""))</f>
        <v/>
      </c>
      <c r="L78" s="126" t="str">
        <f>IF(COUNT(H75:H78)=4,SUM(H75:H78)-MIN(H75:H78),IF(COUNT(H75:H78)=3,SUM(H75:H78),""))</f>
        <v/>
      </c>
      <c r="M78" s="127" t="str">
        <f>IF(COUNT(I75:I78)&lt;3,"",IF(COUNT(J78:L78)=3,SUM(J78:L78)))</f>
        <v/>
      </c>
    </row>
    <row r="79" spans="1:13">
      <c r="A79">
        <v>73</v>
      </c>
      <c r="B79" s="77">
        <v>73</v>
      </c>
      <c r="C79" s="157"/>
      <c r="D79" s="48"/>
      <c r="E79" s="48"/>
      <c r="F79" s="160"/>
      <c r="G79" s="160"/>
      <c r="H79" s="160"/>
      <c r="I79" s="163" t="str">
        <f t="shared" si="2"/>
        <v/>
      </c>
      <c r="J79" s="128" t="str">
        <f>IF(M82="","",D79)&amp;IF(M82="","","学校")</f>
        <v/>
      </c>
      <c r="K79" s="128"/>
      <c r="L79" s="128"/>
      <c r="M79" s="129"/>
    </row>
    <row r="80" spans="1:13">
      <c r="A80">
        <v>74</v>
      </c>
      <c r="B80" s="78">
        <v>74</v>
      </c>
      <c r="C80" s="46"/>
      <c r="D80" s="46"/>
      <c r="E80" s="46"/>
      <c r="F80" s="161"/>
      <c r="G80" s="161"/>
      <c r="H80" s="161"/>
      <c r="I80" s="164" t="str">
        <f t="shared" si="2"/>
        <v/>
      </c>
      <c r="J80" s="130"/>
      <c r="K80" s="130"/>
      <c r="L80" s="130"/>
      <c r="M80" s="131"/>
    </row>
    <row r="81" spans="1:16" ht="14.25" thickBot="1">
      <c r="A81">
        <v>75</v>
      </c>
      <c r="B81" s="78">
        <v>75</v>
      </c>
      <c r="C81" s="46"/>
      <c r="D81" s="46"/>
      <c r="E81" s="46"/>
      <c r="F81" s="161"/>
      <c r="G81" s="161"/>
      <c r="H81" s="161"/>
      <c r="I81" s="164" t="str">
        <f t="shared" si="2"/>
        <v/>
      </c>
      <c r="J81" s="132" t="s">
        <v>6</v>
      </c>
      <c r="K81" s="133" t="s">
        <v>14</v>
      </c>
      <c r="L81" s="133" t="s">
        <v>27</v>
      </c>
      <c r="M81" s="134" t="s">
        <v>28</v>
      </c>
    </row>
    <row r="82" spans="1:16" ht="15" thickTop="1" thickBot="1">
      <c r="A82">
        <v>76</v>
      </c>
      <c r="B82" s="79">
        <v>76</v>
      </c>
      <c r="C82" s="52"/>
      <c r="D82" s="52"/>
      <c r="E82" s="52"/>
      <c r="F82" s="162"/>
      <c r="G82" s="162"/>
      <c r="H82" s="162"/>
      <c r="I82" s="165" t="str">
        <f t="shared" si="2"/>
        <v/>
      </c>
      <c r="J82" s="125" t="str">
        <f>IF(COUNT(F79:F82)=4,SUM(F79:F82)-MIN(F79:F82),IF(COUNT(F79:F82)=3,SUM(F79:F82),""))</f>
        <v/>
      </c>
      <c r="K82" s="126" t="str">
        <f>IF(COUNT(G79:G82)=4,SUM(G79:G82)-MIN(G79:G82),IF(COUNT(G79:G82)=3,SUM(G79:G82),""))</f>
        <v/>
      </c>
      <c r="L82" s="126" t="str">
        <f>IF(COUNT(H79:H82)=4,SUM(H79:H82)-MIN(H79:H82),IF(COUNT(H79:H82)=3,SUM(H79:H82),""))</f>
        <v/>
      </c>
      <c r="M82" s="127" t="str">
        <f>IF(COUNT(I79:I82)&lt;3,"",IF(COUNT(J82:L82)=3,SUM(J82:L82)))</f>
        <v/>
      </c>
    </row>
    <row r="83" spans="1:16">
      <c r="A83">
        <v>77</v>
      </c>
      <c r="B83" s="77">
        <v>77</v>
      </c>
      <c r="C83" s="157"/>
      <c r="D83" s="48"/>
      <c r="E83" s="48"/>
      <c r="F83" s="160"/>
      <c r="G83" s="160"/>
      <c r="H83" s="160"/>
      <c r="I83" s="163" t="str">
        <f t="shared" ref="I83:I90" si="3">IF(SUM(F83:H83)=0,"",SUM(F83:H83))</f>
        <v/>
      </c>
      <c r="J83" s="128" t="str">
        <f>IF(M86="","",D83)&amp;IF(M86="","","学校")</f>
        <v/>
      </c>
      <c r="K83" s="128"/>
      <c r="L83" s="128"/>
      <c r="M83" s="129"/>
      <c r="O83"/>
      <c r="P83"/>
    </row>
    <row r="84" spans="1:16">
      <c r="A84">
        <v>78</v>
      </c>
      <c r="B84" s="78">
        <v>78</v>
      </c>
      <c r="C84" s="46"/>
      <c r="D84" s="46"/>
      <c r="E84" s="46"/>
      <c r="F84" s="161"/>
      <c r="G84" s="161"/>
      <c r="H84" s="161"/>
      <c r="I84" s="164" t="str">
        <f t="shared" si="3"/>
        <v/>
      </c>
      <c r="J84" s="130"/>
      <c r="K84" s="130"/>
      <c r="L84" s="130"/>
      <c r="M84" s="131"/>
      <c r="O84"/>
      <c r="P84"/>
    </row>
    <row r="85" spans="1:16" ht="14.25" thickBot="1">
      <c r="A85">
        <v>79</v>
      </c>
      <c r="B85" s="78">
        <v>79</v>
      </c>
      <c r="C85" s="46"/>
      <c r="D85" s="46"/>
      <c r="E85" s="46"/>
      <c r="F85" s="161"/>
      <c r="G85" s="161"/>
      <c r="H85" s="161"/>
      <c r="I85" s="164" t="str">
        <f t="shared" si="3"/>
        <v/>
      </c>
      <c r="J85" s="132" t="s">
        <v>6</v>
      </c>
      <c r="K85" s="133" t="s">
        <v>14</v>
      </c>
      <c r="L85" s="133" t="s">
        <v>27</v>
      </c>
      <c r="M85" s="134" t="s">
        <v>28</v>
      </c>
      <c r="O85"/>
      <c r="P85"/>
    </row>
    <row r="86" spans="1:16" ht="15" thickTop="1" thickBot="1">
      <c r="A86">
        <v>80</v>
      </c>
      <c r="B86" s="79">
        <v>80</v>
      </c>
      <c r="C86" s="52"/>
      <c r="D86" s="52"/>
      <c r="E86" s="52"/>
      <c r="F86" s="162"/>
      <c r="G86" s="162"/>
      <c r="H86" s="162"/>
      <c r="I86" s="165" t="str">
        <f t="shared" si="3"/>
        <v/>
      </c>
      <c r="J86" s="125" t="str">
        <f>IF(COUNT(F83:F86)=4,SUM(F83:F86)-MIN(F83:F86),IF(COUNT(F83:F86)=3,SUM(F83:F86),""))</f>
        <v/>
      </c>
      <c r="K86" s="126" t="str">
        <f>IF(COUNT(G83:G86)=4,SUM(G83:G86)-MIN(G83:G86),IF(COUNT(G83:G86)=3,SUM(G83:G86),""))</f>
        <v/>
      </c>
      <c r="L86" s="126" t="str">
        <f>IF(COUNT(H83:H86)=4,SUM(H83:H86)-MIN(H83:H86),IF(COUNT(H83:H86)=3,SUM(H83:H86),""))</f>
        <v/>
      </c>
      <c r="M86" s="127" t="str">
        <f>IF(COUNT(I83:I86)&lt;3,"",IF(COUNT(J86:L86)=3,SUM(J86:L86)))</f>
        <v/>
      </c>
      <c r="O86"/>
      <c r="P86"/>
    </row>
    <row r="87" spans="1:16">
      <c r="A87">
        <v>81</v>
      </c>
      <c r="B87" s="77">
        <v>81</v>
      </c>
      <c r="C87" s="157"/>
      <c r="D87" s="48"/>
      <c r="E87" s="48"/>
      <c r="F87" s="160"/>
      <c r="G87" s="160"/>
      <c r="H87" s="160"/>
      <c r="I87" s="163" t="str">
        <f t="shared" si="3"/>
        <v/>
      </c>
      <c r="J87" s="128" t="str">
        <f>IF(M90="","",D87)&amp;IF(M90="","","学校")</f>
        <v/>
      </c>
      <c r="K87" s="128"/>
      <c r="L87" s="128"/>
      <c r="M87" s="129"/>
      <c r="O87"/>
      <c r="P87"/>
    </row>
    <row r="88" spans="1:16">
      <c r="A88">
        <v>82</v>
      </c>
      <c r="B88" s="78">
        <v>82</v>
      </c>
      <c r="C88" s="46"/>
      <c r="D88" s="46"/>
      <c r="E88" s="46"/>
      <c r="F88" s="161"/>
      <c r="G88" s="161"/>
      <c r="H88" s="161"/>
      <c r="I88" s="164" t="str">
        <f t="shared" si="3"/>
        <v/>
      </c>
      <c r="J88" s="130"/>
      <c r="K88" s="130"/>
      <c r="L88" s="130"/>
      <c r="M88" s="131"/>
      <c r="O88"/>
      <c r="P88"/>
    </row>
    <row r="89" spans="1:16" ht="14.25" thickBot="1">
      <c r="A89">
        <v>83</v>
      </c>
      <c r="B89" s="78">
        <v>83</v>
      </c>
      <c r="C89" s="46"/>
      <c r="D89" s="46"/>
      <c r="E89" s="46"/>
      <c r="F89" s="161"/>
      <c r="G89" s="161"/>
      <c r="H89" s="161"/>
      <c r="I89" s="164" t="str">
        <f t="shared" si="3"/>
        <v/>
      </c>
      <c r="J89" s="132" t="s">
        <v>6</v>
      </c>
      <c r="K89" s="133" t="s">
        <v>14</v>
      </c>
      <c r="L89" s="133" t="s">
        <v>27</v>
      </c>
      <c r="M89" s="134" t="s">
        <v>28</v>
      </c>
      <c r="O89"/>
      <c r="P89"/>
    </row>
    <row r="90" spans="1:16" ht="15" thickTop="1" thickBot="1">
      <c r="A90">
        <v>84</v>
      </c>
      <c r="B90" s="79">
        <v>84</v>
      </c>
      <c r="C90" s="52"/>
      <c r="D90" s="52"/>
      <c r="E90" s="52"/>
      <c r="F90" s="162"/>
      <c r="G90" s="162"/>
      <c r="H90" s="162"/>
      <c r="I90" s="165" t="str">
        <f t="shared" si="3"/>
        <v/>
      </c>
      <c r="J90" s="125" t="str">
        <f>IF(COUNT(F87:F90)=4,SUM(F87:F90)-MIN(F87:F90),IF(COUNT(F87:F90)=3,SUM(F87:F90),""))</f>
        <v/>
      </c>
      <c r="K90" s="126" t="str">
        <f>IF(COUNT(G87:G90)=4,SUM(G87:G90)-MIN(G87:G90),IF(COUNT(G87:G90)=3,SUM(G87:G90),""))</f>
        <v/>
      </c>
      <c r="L90" s="126" t="str">
        <f>IF(COUNT(H87:H90)=4,SUM(H87:H90)-MIN(H87:H90),IF(COUNT(H87:H90)=3,SUM(H87:H90),""))</f>
        <v/>
      </c>
      <c r="M90" s="127" t="str">
        <f>IF(COUNT(I87:I90)&lt;3,"",IF(COUNT(J90:L90)=3,SUM(J90:L90)))</f>
        <v/>
      </c>
      <c r="O90"/>
      <c r="P90"/>
    </row>
    <row r="91" spans="1:16" ht="14.25">
      <c r="A91">
        <v>85</v>
      </c>
      <c r="B91" s="78">
        <v>101</v>
      </c>
      <c r="C91" s="181"/>
      <c r="D91" s="46"/>
      <c r="E91" s="46"/>
      <c r="F91" s="123"/>
      <c r="G91" s="123"/>
      <c r="H91" s="123"/>
      <c r="I91" s="164" t="str">
        <f t="shared" si="2"/>
        <v/>
      </c>
      <c r="J91"/>
      <c r="K91" s="1"/>
      <c r="L91"/>
      <c r="M91"/>
      <c r="O91"/>
      <c r="P91"/>
    </row>
    <row r="92" spans="1:16" ht="14.25">
      <c r="A92">
        <v>86</v>
      </c>
      <c r="B92" s="78">
        <v>102</v>
      </c>
      <c r="C92" s="181"/>
      <c r="D92" s="46"/>
      <c r="E92" s="46"/>
      <c r="F92" s="123"/>
      <c r="G92" s="123"/>
      <c r="H92" s="123"/>
      <c r="I92" s="164" t="str">
        <f t="shared" si="2"/>
        <v/>
      </c>
      <c r="J92"/>
      <c r="K92" s="1"/>
      <c r="L92"/>
      <c r="M92"/>
      <c r="O92"/>
      <c r="P92"/>
    </row>
    <row r="93" spans="1:16" ht="14.25">
      <c r="A93">
        <v>87</v>
      </c>
      <c r="B93" s="174">
        <v>103</v>
      </c>
      <c r="C93" s="184"/>
      <c r="D93" s="158"/>
      <c r="E93" s="158"/>
      <c r="F93" s="175"/>
      <c r="G93" s="175"/>
      <c r="H93" s="246"/>
      <c r="I93" s="176" t="str">
        <f t="shared" si="2"/>
        <v/>
      </c>
      <c r="J93"/>
      <c r="K93" s="1"/>
      <c r="L93"/>
      <c r="M93"/>
      <c r="O93"/>
      <c r="P93"/>
    </row>
    <row r="94" spans="1:16" ht="14.25">
      <c r="A94">
        <v>88</v>
      </c>
      <c r="B94" s="78">
        <v>104</v>
      </c>
      <c r="C94" s="294"/>
      <c r="D94" s="47"/>
      <c r="E94" s="47"/>
      <c r="F94" s="386"/>
      <c r="G94" s="386"/>
      <c r="H94" s="295"/>
      <c r="I94" s="296" t="str">
        <f t="shared" si="2"/>
        <v/>
      </c>
      <c r="J94"/>
      <c r="K94" s="1"/>
      <c r="L94"/>
      <c r="M94"/>
      <c r="O94"/>
      <c r="P94"/>
    </row>
    <row r="95" spans="1:16" ht="14.25">
      <c r="A95">
        <v>89</v>
      </c>
      <c r="B95" s="174">
        <v>105</v>
      </c>
      <c r="C95" s="190"/>
      <c r="D95" s="46"/>
      <c r="E95" s="46"/>
      <c r="F95" s="161"/>
      <c r="G95" s="161"/>
      <c r="H95" s="161"/>
      <c r="I95" s="164" t="str">
        <f t="shared" si="2"/>
        <v/>
      </c>
      <c r="J95"/>
      <c r="K95" s="1"/>
      <c r="L95"/>
      <c r="M95"/>
      <c r="O95"/>
      <c r="P95"/>
    </row>
    <row r="96" spans="1:16" ht="14.25">
      <c r="A96">
        <v>90</v>
      </c>
      <c r="B96" s="78">
        <v>106</v>
      </c>
      <c r="C96" s="190"/>
      <c r="D96" s="46"/>
      <c r="E96" s="46"/>
      <c r="F96" s="161"/>
      <c r="G96" s="161"/>
      <c r="H96" s="161"/>
      <c r="I96" s="164" t="str">
        <f t="shared" si="2"/>
        <v/>
      </c>
      <c r="J96"/>
      <c r="K96" s="1"/>
      <c r="L96"/>
      <c r="M96"/>
      <c r="O96"/>
      <c r="P96"/>
    </row>
    <row r="97" spans="1:16" ht="14.25">
      <c r="A97">
        <v>91</v>
      </c>
      <c r="B97" s="174">
        <v>107</v>
      </c>
      <c r="C97" s="190"/>
      <c r="D97" s="46"/>
      <c r="E97" s="46"/>
      <c r="F97" s="161"/>
      <c r="G97" s="161"/>
      <c r="H97" s="175"/>
      <c r="I97" s="176" t="str">
        <f t="shared" si="2"/>
        <v/>
      </c>
      <c r="J97"/>
      <c r="K97" s="1"/>
      <c r="L97"/>
      <c r="M97"/>
      <c r="O97"/>
      <c r="P97"/>
    </row>
    <row r="98" spans="1:16" ht="14.25">
      <c r="A98">
        <v>92</v>
      </c>
      <c r="B98" s="78">
        <v>108</v>
      </c>
      <c r="C98" s="190"/>
      <c r="D98" s="46"/>
      <c r="E98" s="46"/>
      <c r="F98" s="161"/>
      <c r="G98" s="161"/>
      <c r="H98" s="161"/>
      <c r="I98" s="164" t="str">
        <f t="shared" si="2"/>
        <v/>
      </c>
      <c r="J98"/>
      <c r="K98" s="1"/>
      <c r="L98"/>
      <c r="M98"/>
      <c r="O98"/>
      <c r="P98"/>
    </row>
    <row r="99" spans="1:16" ht="14.25">
      <c r="A99">
        <v>93</v>
      </c>
      <c r="B99" s="174">
        <v>109</v>
      </c>
      <c r="C99" s="181"/>
      <c r="D99" s="46"/>
      <c r="E99" s="46"/>
      <c r="F99" s="161"/>
      <c r="G99" s="161"/>
      <c r="H99" s="161"/>
      <c r="I99" s="164" t="str">
        <f t="shared" si="2"/>
        <v/>
      </c>
      <c r="J99"/>
      <c r="K99" s="1"/>
      <c r="L99"/>
      <c r="M99"/>
      <c r="O99"/>
      <c r="P99"/>
    </row>
    <row r="100" spans="1:16" ht="14.25">
      <c r="A100">
        <v>94</v>
      </c>
      <c r="B100" s="78">
        <v>110</v>
      </c>
      <c r="C100" s="181"/>
      <c r="D100" s="46"/>
      <c r="E100" s="46"/>
      <c r="F100" s="161"/>
      <c r="G100" s="161"/>
      <c r="H100" s="161"/>
      <c r="I100" s="164" t="str">
        <f t="shared" si="2"/>
        <v/>
      </c>
      <c r="J100"/>
      <c r="K100" s="1"/>
      <c r="L100"/>
      <c r="M100"/>
      <c r="O100"/>
      <c r="P100"/>
    </row>
    <row r="101" spans="1:16" ht="14.25">
      <c r="A101">
        <v>95</v>
      </c>
      <c r="B101" s="174">
        <v>111</v>
      </c>
      <c r="C101" s="190"/>
      <c r="D101" s="292"/>
      <c r="E101" s="292"/>
      <c r="F101" s="161"/>
      <c r="G101" s="161"/>
      <c r="H101" s="161"/>
      <c r="I101" s="164" t="str">
        <f t="shared" si="2"/>
        <v/>
      </c>
      <c r="J101"/>
      <c r="K101" s="1"/>
      <c r="L101"/>
      <c r="M101"/>
      <c r="O101"/>
      <c r="P101"/>
    </row>
    <row r="102" spans="1:16" ht="14.25">
      <c r="A102">
        <v>96</v>
      </c>
      <c r="B102" s="78">
        <v>112</v>
      </c>
      <c r="C102" s="188"/>
      <c r="D102" s="293"/>
      <c r="E102" s="293"/>
      <c r="F102" s="161"/>
      <c r="G102" s="161"/>
      <c r="H102" s="161"/>
      <c r="I102" s="164" t="str">
        <f t="shared" si="2"/>
        <v/>
      </c>
      <c r="J102"/>
      <c r="K102" s="1"/>
      <c r="L102"/>
      <c r="M102"/>
      <c r="O102"/>
      <c r="P102"/>
    </row>
    <row r="103" spans="1:16" ht="14.25">
      <c r="A103">
        <v>97</v>
      </c>
      <c r="B103" s="174">
        <v>113</v>
      </c>
      <c r="C103" s="195"/>
      <c r="D103" s="46"/>
      <c r="E103" s="46"/>
      <c r="F103" s="161"/>
      <c r="G103" s="161"/>
      <c r="H103" s="161"/>
      <c r="I103" s="164" t="str">
        <f t="shared" si="2"/>
        <v/>
      </c>
      <c r="J103"/>
      <c r="K103" s="1"/>
      <c r="L103"/>
      <c r="M103"/>
      <c r="O103"/>
      <c r="P103"/>
    </row>
    <row r="104" spans="1:16" ht="14.25">
      <c r="A104">
        <v>98</v>
      </c>
      <c r="B104" s="78">
        <v>114</v>
      </c>
      <c r="C104" s="195"/>
      <c r="D104" s="46"/>
      <c r="E104" s="46"/>
      <c r="F104" s="161"/>
      <c r="G104" s="161"/>
      <c r="H104" s="161"/>
      <c r="I104" s="164" t="str">
        <f t="shared" si="2"/>
        <v/>
      </c>
      <c r="J104"/>
      <c r="K104" s="1"/>
      <c r="L104"/>
      <c r="M104"/>
      <c r="O104"/>
      <c r="P104"/>
    </row>
    <row r="105" spans="1:16" ht="14.25">
      <c r="A105">
        <v>99</v>
      </c>
      <c r="B105" s="174">
        <v>115</v>
      </c>
      <c r="C105" s="212"/>
      <c r="D105" s="158"/>
      <c r="E105" s="158"/>
      <c r="F105" s="175"/>
      <c r="G105" s="175"/>
      <c r="H105" s="175"/>
      <c r="I105" s="176" t="str">
        <f t="shared" si="2"/>
        <v/>
      </c>
      <c r="J105"/>
      <c r="K105" s="1"/>
      <c r="L105"/>
      <c r="M105"/>
      <c r="O105"/>
      <c r="P105"/>
    </row>
    <row r="106" spans="1:16" ht="14.25">
      <c r="A106">
        <v>100</v>
      </c>
      <c r="B106" s="78">
        <v>116</v>
      </c>
      <c r="C106" s="195"/>
      <c r="D106" s="46"/>
      <c r="E106" s="46"/>
      <c r="F106" s="161"/>
      <c r="G106" s="161"/>
      <c r="H106" s="161"/>
      <c r="I106" s="164" t="str">
        <f t="shared" si="2"/>
        <v/>
      </c>
      <c r="J106"/>
      <c r="K106" s="1"/>
      <c r="L106"/>
      <c r="M106"/>
      <c r="O106"/>
      <c r="P106"/>
    </row>
    <row r="107" spans="1:16" ht="14.25">
      <c r="A107">
        <v>101</v>
      </c>
      <c r="B107" s="174">
        <v>117</v>
      </c>
      <c r="C107" s="199"/>
      <c r="D107" s="46"/>
      <c r="E107" s="46"/>
      <c r="F107" s="161"/>
      <c r="G107" s="161"/>
      <c r="H107" s="161"/>
      <c r="I107" s="164" t="str">
        <f t="shared" si="2"/>
        <v/>
      </c>
      <c r="J107"/>
      <c r="K107" s="1"/>
      <c r="L107"/>
      <c r="M107"/>
      <c r="O107"/>
      <c r="P107"/>
    </row>
    <row r="108" spans="1:16" ht="14.25">
      <c r="A108">
        <v>102</v>
      </c>
      <c r="B108" s="78">
        <v>118</v>
      </c>
      <c r="C108" s="199"/>
      <c r="D108" s="46"/>
      <c r="E108" s="46"/>
      <c r="F108" s="161"/>
      <c r="G108" s="161"/>
      <c r="H108" s="161"/>
      <c r="I108" s="164" t="str">
        <f t="shared" si="2"/>
        <v/>
      </c>
      <c r="J108"/>
      <c r="K108" s="1"/>
      <c r="L108"/>
      <c r="M108"/>
      <c r="O108"/>
      <c r="P108"/>
    </row>
    <row r="109" spans="1:16" ht="14.25">
      <c r="A109">
        <v>103</v>
      </c>
      <c r="B109" s="174">
        <v>119</v>
      </c>
      <c r="C109" s="195"/>
      <c r="D109" s="158"/>
      <c r="E109" s="158"/>
      <c r="F109" s="161"/>
      <c r="G109" s="276"/>
      <c r="H109" s="161"/>
      <c r="I109" s="164" t="str">
        <f t="shared" si="2"/>
        <v/>
      </c>
      <c r="J109"/>
      <c r="K109" s="1"/>
      <c r="L109"/>
      <c r="M109"/>
      <c r="O109"/>
      <c r="P109"/>
    </row>
    <row r="110" spans="1:16" ht="14.25">
      <c r="A110">
        <v>104</v>
      </c>
      <c r="B110" s="78">
        <v>120</v>
      </c>
      <c r="C110" s="213"/>
      <c r="D110" s="273"/>
      <c r="E110" s="273"/>
      <c r="F110" s="276"/>
      <c r="G110" s="276"/>
      <c r="H110" s="276"/>
      <c r="I110" s="164" t="str">
        <f t="shared" si="2"/>
        <v/>
      </c>
      <c r="J110"/>
      <c r="K110" s="1"/>
      <c r="L110"/>
      <c r="M110"/>
      <c r="O110"/>
      <c r="P110"/>
    </row>
    <row r="111" spans="1:16" ht="14.25">
      <c r="A111">
        <v>105</v>
      </c>
      <c r="B111" s="174">
        <v>121</v>
      </c>
      <c r="C111" s="191"/>
      <c r="D111" s="299"/>
      <c r="E111" s="299"/>
      <c r="F111" s="161"/>
      <c r="G111" s="161"/>
      <c r="H111" s="161"/>
      <c r="I111" s="164" t="str">
        <f t="shared" si="2"/>
        <v/>
      </c>
      <c r="J111"/>
      <c r="K111" s="1"/>
      <c r="L111"/>
      <c r="M111"/>
      <c r="O111"/>
      <c r="P111"/>
    </row>
    <row r="112" spans="1:16" ht="14.25">
      <c r="A112">
        <v>106</v>
      </c>
      <c r="B112" s="78">
        <v>122</v>
      </c>
      <c r="C112" s="188"/>
      <c r="D112" s="302"/>
      <c r="E112" s="302"/>
      <c r="F112" s="161"/>
      <c r="G112" s="161"/>
      <c r="H112" s="161"/>
      <c r="I112" s="164" t="str">
        <f t="shared" si="2"/>
        <v/>
      </c>
      <c r="J112"/>
      <c r="K112" s="1"/>
      <c r="L112"/>
      <c r="M112"/>
      <c r="O112"/>
      <c r="P112"/>
    </row>
    <row r="113" spans="1:16" ht="14.25">
      <c r="A113">
        <v>107</v>
      </c>
      <c r="B113" s="174">
        <v>123</v>
      </c>
      <c r="C113" s="195"/>
      <c r="D113" s="300"/>
      <c r="E113" s="300"/>
      <c r="F113" s="161"/>
      <c r="G113" s="161"/>
      <c r="H113" s="161"/>
      <c r="I113" s="164" t="str">
        <f t="shared" si="2"/>
        <v/>
      </c>
      <c r="J113"/>
      <c r="K113" s="1"/>
      <c r="L113"/>
      <c r="M113"/>
      <c r="O113"/>
      <c r="P113"/>
    </row>
    <row r="114" spans="1:16" ht="14.25">
      <c r="A114">
        <v>108</v>
      </c>
      <c r="B114" s="78">
        <v>124</v>
      </c>
      <c r="C114" s="195"/>
      <c r="D114" s="300"/>
      <c r="E114" s="300"/>
      <c r="F114" s="161"/>
      <c r="G114" s="161"/>
      <c r="H114" s="161"/>
      <c r="I114" s="164" t="str">
        <f t="shared" si="2"/>
        <v/>
      </c>
      <c r="J114"/>
      <c r="K114" s="1"/>
      <c r="L114"/>
      <c r="M114"/>
      <c r="O114"/>
      <c r="P114"/>
    </row>
    <row r="115" spans="1:16" ht="14.25">
      <c r="A115">
        <v>109</v>
      </c>
      <c r="B115" s="174">
        <v>125</v>
      </c>
      <c r="C115" s="195"/>
      <c r="D115" s="298"/>
      <c r="E115" s="298"/>
      <c r="F115" s="161"/>
      <c r="G115" s="161"/>
      <c r="H115" s="161"/>
      <c r="I115" s="164" t="str">
        <f t="shared" si="2"/>
        <v/>
      </c>
      <c r="J115"/>
      <c r="K115" s="1"/>
      <c r="L115"/>
      <c r="M115"/>
      <c r="O115"/>
      <c r="P115"/>
    </row>
    <row r="116" spans="1:16" ht="14.25">
      <c r="A116">
        <v>110</v>
      </c>
      <c r="B116" s="78">
        <v>126</v>
      </c>
      <c r="C116" s="195"/>
      <c r="D116" s="298"/>
      <c r="E116" s="298"/>
      <c r="F116" s="161"/>
      <c r="G116" s="161"/>
      <c r="H116" s="161"/>
      <c r="I116" s="164" t="str">
        <f t="shared" si="2"/>
        <v/>
      </c>
      <c r="J116"/>
      <c r="K116" s="1"/>
      <c r="L116"/>
      <c r="M116"/>
      <c r="O116"/>
      <c r="P116"/>
    </row>
    <row r="117" spans="1:16" ht="14.25">
      <c r="A117">
        <v>111</v>
      </c>
      <c r="B117" s="174">
        <v>127</v>
      </c>
      <c r="C117" s="184"/>
      <c r="D117" s="298"/>
      <c r="E117" s="298"/>
      <c r="F117" s="161"/>
      <c r="G117" s="161"/>
      <c r="H117" s="161"/>
      <c r="I117" s="164" t="str">
        <f t="shared" si="2"/>
        <v/>
      </c>
      <c r="J117"/>
      <c r="K117" s="1"/>
      <c r="L117"/>
      <c r="M117"/>
      <c r="O117"/>
      <c r="P117"/>
    </row>
    <row r="118" spans="1:16" ht="14.25">
      <c r="A118">
        <v>112</v>
      </c>
      <c r="B118" s="78">
        <v>128</v>
      </c>
      <c r="C118" s="287"/>
      <c r="D118" s="301"/>
      <c r="E118" s="301"/>
      <c r="F118" s="161"/>
      <c r="G118" s="161"/>
      <c r="H118" s="161"/>
      <c r="I118" s="164" t="str">
        <f t="shared" si="2"/>
        <v/>
      </c>
      <c r="J118"/>
      <c r="K118" s="1"/>
      <c r="L118"/>
      <c r="M118"/>
      <c r="O118"/>
      <c r="P118"/>
    </row>
    <row r="119" spans="1:16" ht="14.25">
      <c r="A119">
        <v>113</v>
      </c>
      <c r="B119" s="174">
        <v>129</v>
      </c>
      <c r="C119" s="288"/>
      <c r="D119" s="46"/>
      <c r="E119" s="300"/>
      <c r="F119" s="161"/>
      <c r="G119" s="161"/>
      <c r="H119" s="161"/>
      <c r="I119" s="164" t="str">
        <f t="shared" si="2"/>
        <v/>
      </c>
      <c r="J119"/>
      <c r="K119" s="1"/>
      <c r="L119"/>
      <c r="M119"/>
      <c r="O119"/>
      <c r="P119"/>
    </row>
    <row r="120" spans="1:16" ht="14.25">
      <c r="A120">
        <v>114</v>
      </c>
      <c r="B120" s="78">
        <v>130</v>
      </c>
      <c r="C120" s="184"/>
      <c r="D120" s="300"/>
      <c r="E120" s="300"/>
      <c r="F120" s="161"/>
      <c r="G120" s="161"/>
      <c r="H120" s="161"/>
      <c r="I120" s="164" t="str">
        <f t="shared" si="2"/>
        <v/>
      </c>
      <c r="J120"/>
      <c r="K120" s="1"/>
      <c r="L120"/>
      <c r="M120"/>
      <c r="O120"/>
      <c r="P120"/>
    </row>
    <row r="121" spans="1:16" ht="14.25">
      <c r="A121">
        <v>115</v>
      </c>
      <c r="B121" s="174">
        <v>131</v>
      </c>
      <c r="C121" s="199"/>
      <c r="D121" s="303"/>
      <c r="E121" s="303"/>
      <c r="F121" s="161"/>
      <c r="G121" s="161"/>
      <c r="H121" s="161"/>
      <c r="I121" s="164" t="str">
        <f t="shared" si="2"/>
        <v/>
      </c>
      <c r="J121"/>
      <c r="K121" s="1"/>
      <c r="L121"/>
      <c r="M121"/>
      <c r="O121"/>
      <c r="P121"/>
    </row>
    <row r="122" spans="1:16" ht="14.25">
      <c r="A122">
        <v>116</v>
      </c>
      <c r="B122" s="78">
        <v>132</v>
      </c>
      <c r="C122" s="190"/>
      <c r="D122" s="300"/>
      <c r="E122" s="300"/>
      <c r="F122" s="175"/>
      <c r="G122" s="175"/>
      <c r="H122" s="175"/>
      <c r="I122" s="176" t="str">
        <f t="shared" si="2"/>
        <v/>
      </c>
      <c r="J122"/>
      <c r="K122" s="1"/>
      <c r="L122"/>
      <c r="M122"/>
      <c r="O122"/>
      <c r="P122"/>
    </row>
    <row r="123" spans="1:16" ht="14.25">
      <c r="A123">
        <v>117</v>
      </c>
      <c r="B123" s="174">
        <v>133</v>
      </c>
      <c r="C123" s="216"/>
      <c r="D123" s="300"/>
      <c r="E123" s="300"/>
      <c r="F123" s="161"/>
      <c r="G123" s="161"/>
      <c r="H123" s="161"/>
      <c r="I123" s="164" t="str">
        <f t="shared" si="2"/>
        <v/>
      </c>
      <c r="J123"/>
      <c r="K123" s="1"/>
      <c r="L123"/>
      <c r="M123"/>
      <c r="O123"/>
      <c r="P123"/>
    </row>
    <row r="124" spans="1:16" ht="14.25">
      <c r="A124">
        <v>118</v>
      </c>
      <c r="B124" s="78">
        <v>134</v>
      </c>
      <c r="C124" s="195"/>
      <c r="D124" s="300"/>
      <c r="E124" s="300"/>
      <c r="F124" s="161"/>
      <c r="G124" s="161"/>
      <c r="H124" s="161"/>
      <c r="I124" s="164" t="str">
        <f t="shared" si="2"/>
        <v/>
      </c>
      <c r="J124"/>
      <c r="K124" s="1"/>
      <c r="L124"/>
      <c r="M124"/>
      <c r="O124"/>
      <c r="P124"/>
    </row>
    <row r="125" spans="1:16" ht="14.25">
      <c r="A125">
        <v>119</v>
      </c>
      <c r="B125" s="174">
        <v>135</v>
      </c>
      <c r="C125" s="184"/>
      <c r="D125" s="300"/>
      <c r="E125" s="300"/>
      <c r="F125" s="245"/>
      <c r="G125" s="245"/>
      <c r="H125" s="245"/>
      <c r="I125" s="172" t="str">
        <f t="shared" si="2"/>
        <v/>
      </c>
      <c r="J125"/>
      <c r="K125" s="1"/>
      <c r="L125"/>
      <c r="M125"/>
      <c r="O125"/>
      <c r="P125"/>
    </row>
    <row r="126" spans="1:16" ht="14.25">
      <c r="A126">
        <v>120</v>
      </c>
      <c r="B126" s="78">
        <v>136</v>
      </c>
      <c r="C126" s="195"/>
      <c r="D126" s="300"/>
      <c r="E126" s="300"/>
      <c r="F126" s="245"/>
      <c r="G126" s="245"/>
      <c r="H126" s="245"/>
      <c r="I126" s="172" t="str">
        <f t="shared" si="2"/>
        <v/>
      </c>
      <c r="J126"/>
      <c r="K126" s="1"/>
      <c r="L126"/>
      <c r="M126"/>
      <c r="O126"/>
      <c r="P126"/>
    </row>
    <row r="127" spans="1:16" ht="14.25">
      <c r="A127">
        <v>121</v>
      </c>
      <c r="B127" s="174">
        <v>137</v>
      </c>
      <c r="C127" s="190"/>
      <c r="D127" s="300"/>
      <c r="E127" s="300"/>
      <c r="F127" s="171"/>
      <c r="G127" s="171"/>
      <c r="H127" s="171"/>
      <c r="I127" s="172" t="str">
        <f t="shared" si="2"/>
        <v/>
      </c>
      <c r="J127"/>
      <c r="K127" s="1"/>
      <c r="L127"/>
      <c r="M127"/>
      <c r="O127"/>
      <c r="P127"/>
    </row>
    <row r="128" spans="1:16" ht="14.25">
      <c r="A128">
        <v>122</v>
      </c>
      <c r="B128" s="78">
        <v>138</v>
      </c>
      <c r="C128" s="190"/>
      <c r="D128" s="46"/>
      <c r="E128" s="300"/>
      <c r="F128" s="171"/>
      <c r="G128" s="171"/>
      <c r="H128" s="171"/>
      <c r="I128" s="172" t="str">
        <f t="shared" si="2"/>
        <v/>
      </c>
      <c r="J128"/>
      <c r="K128" s="1"/>
      <c r="L128"/>
      <c r="M128"/>
      <c r="O128"/>
      <c r="P128"/>
    </row>
    <row r="129" spans="1:16">
      <c r="A129">
        <v>123</v>
      </c>
      <c r="B129" s="174">
        <v>139</v>
      </c>
      <c r="C129" s="273"/>
      <c r="D129" s="47"/>
      <c r="E129" s="47"/>
      <c r="F129" s="178"/>
      <c r="G129" s="178"/>
      <c r="H129" s="178"/>
      <c r="I129" s="179" t="str">
        <f t="shared" si="2"/>
        <v/>
      </c>
      <c r="J129"/>
      <c r="K129" s="1"/>
      <c r="L129"/>
      <c r="M129"/>
      <c r="O129"/>
      <c r="P129"/>
    </row>
    <row r="130" spans="1:16">
      <c r="A130">
        <v>124</v>
      </c>
      <c r="B130" s="381">
        <v>140</v>
      </c>
      <c r="C130" s="382"/>
      <c r="D130" s="47"/>
      <c r="E130" s="47"/>
      <c r="F130" s="178"/>
      <c r="G130" s="178"/>
      <c r="H130" s="178"/>
      <c r="I130" s="179" t="str">
        <f t="shared" si="2"/>
        <v/>
      </c>
    </row>
    <row r="131" spans="1:16">
      <c r="A131">
        <v>125</v>
      </c>
      <c r="B131" s="78">
        <v>141</v>
      </c>
      <c r="C131" s="108"/>
      <c r="D131" s="369"/>
      <c r="E131" s="108"/>
      <c r="F131" s="178"/>
      <c r="G131" s="178"/>
      <c r="H131" s="178"/>
      <c r="I131" s="179" t="str">
        <f t="shared" si="2"/>
        <v/>
      </c>
    </row>
    <row r="132" spans="1:16">
      <c r="A132">
        <v>126</v>
      </c>
      <c r="B132" s="78">
        <v>142</v>
      </c>
      <c r="C132" s="108"/>
      <c r="D132" s="369"/>
      <c r="E132" s="108"/>
      <c r="F132" s="122"/>
      <c r="G132" s="122"/>
      <c r="H132" s="122"/>
      <c r="I132" s="179" t="str">
        <f t="shared" si="2"/>
        <v/>
      </c>
    </row>
    <row r="133" spans="1:16">
      <c r="A133">
        <v>127</v>
      </c>
      <c r="B133" s="174">
        <v>143</v>
      </c>
      <c r="C133" s="108"/>
      <c r="D133" s="108"/>
      <c r="E133" s="108"/>
      <c r="F133" s="122"/>
      <c r="G133" s="122"/>
      <c r="H133" s="122"/>
      <c r="I133" s="179" t="str">
        <f t="shared" si="2"/>
        <v/>
      </c>
    </row>
    <row r="134" spans="1:16">
      <c r="A134">
        <v>128</v>
      </c>
      <c r="B134" s="78">
        <v>144</v>
      </c>
      <c r="C134" s="108"/>
      <c r="D134" s="108"/>
      <c r="E134" s="108"/>
      <c r="F134" s="122"/>
      <c r="G134" s="122"/>
      <c r="H134" s="122"/>
      <c r="I134" s="179" t="str">
        <f t="shared" si="2"/>
        <v/>
      </c>
    </row>
    <row r="135" spans="1:16">
      <c r="A135">
        <v>129</v>
      </c>
      <c r="B135" s="174">
        <v>145</v>
      </c>
      <c r="C135" s="108"/>
      <c r="D135" s="108"/>
      <c r="E135" s="108"/>
      <c r="F135" s="122"/>
      <c r="G135" s="122"/>
      <c r="H135" s="122"/>
      <c r="I135" s="179" t="str">
        <f t="shared" si="2"/>
        <v/>
      </c>
    </row>
    <row r="136" spans="1:16">
      <c r="A136">
        <v>130</v>
      </c>
      <c r="B136" s="78">
        <v>146</v>
      </c>
      <c r="C136" s="108"/>
      <c r="D136" s="108"/>
      <c r="E136" s="108"/>
      <c r="F136" s="122"/>
      <c r="G136" s="122"/>
      <c r="H136" s="122"/>
      <c r="I136" s="179" t="str">
        <f t="shared" ref="I136:I143" si="4">IF(SUM(F136:H136)=0,"",SUM(F136:H136))</f>
        <v/>
      </c>
    </row>
    <row r="137" spans="1:16">
      <c r="A137">
        <v>131</v>
      </c>
      <c r="B137" s="174">
        <v>147</v>
      </c>
      <c r="C137" s="108"/>
      <c r="D137" s="108"/>
      <c r="E137" s="108"/>
      <c r="F137" s="122"/>
      <c r="G137" s="122"/>
      <c r="H137" s="122"/>
      <c r="I137" s="179" t="str">
        <f t="shared" si="4"/>
        <v/>
      </c>
    </row>
    <row r="138" spans="1:16">
      <c r="A138">
        <v>132</v>
      </c>
      <c r="B138" s="78">
        <v>148</v>
      </c>
      <c r="C138" s="108"/>
      <c r="D138" s="108"/>
      <c r="E138" s="108"/>
      <c r="F138" s="122"/>
      <c r="G138" s="122"/>
      <c r="H138" s="122"/>
      <c r="I138" s="179" t="str">
        <f t="shared" si="4"/>
        <v/>
      </c>
    </row>
    <row r="139" spans="1:16">
      <c r="A139">
        <v>133</v>
      </c>
      <c r="B139" s="174">
        <v>149</v>
      </c>
      <c r="C139" s="108"/>
      <c r="D139" s="108"/>
      <c r="E139" s="108"/>
      <c r="F139" s="122"/>
      <c r="G139" s="122"/>
      <c r="H139" s="122"/>
      <c r="I139" s="179" t="str">
        <f t="shared" si="4"/>
        <v/>
      </c>
    </row>
    <row r="140" spans="1:16">
      <c r="A140">
        <v>134</v>
      </c>
      <c r="B140" s="78">
        <v>150</v>
      </c>
      <c r="C140" s="108"/>
      <c r="D140" s="108"/>
      <c r="E140" s="108"/>
      <c r="F140" s="122"/>
      <c r="G140" s="122"/>
      <c r="H140" s="122"/>
      <c r="I140" s="179" t="str">
        <f t="shared" si="4"/>
        <v/>
      </c>
    </row>
    <row r="141" spans="1:16">
      <c r="A141">
        <v>135</v>
      </c>
      <c r="B141" s="174">
        <v>151</v>
      </c>
      <c r="C141" s="108"/>
      <c r="D141" s="108"/>
      <c r="E141" s="108"/>
      <c r="F141" s="122"/>
      <c r="G141" s="122"/>
      <c r="H141" s="122"/>
      <c r="I141" s="179" t="str">
        <f t="shared" si="4"/>
        <v/>
      </c>
    </row>
    <row r="142" spans="1:16" ht="14.25">
      <c r="A142">
        <v>136</v>
      </c>
      <c r="B142" s="174">
        <v>152</v>
      </c>
      <c r="C142" s="212"/>
      <c r="D142" s="383"/>
      <c r="E142" s="384"/>
      <c r="F142" s="135"/>
      <c r="G142" s="135"/>
      <c r="H142" s="135"/>
      <c r="I142" s="179" t="str">
        <f t="shared" si="4"/>
        <v/>
      </c>
    </row>
    <row r="143" spans="1:16" ht="15" thickBot="1">
      <c r="A143">
        <v>137</v>
      </c>
      <c r="B143" s="372">
        <v>153</v>
      </c>
      <c r="C143" s="255"/>
      <c r="D143" s="109"/>
      <c r="E143" s="373"/>
      <c r="F143" s="124"/>
      <c r="G143" s="124"/>
      <c r="H143" s="124"/>
      <c r="I143" s="173" t="str">
        <f t="shared" si="4"/>
        <v/>
      </c>
    </row>
    <row r="144" spans="1:16">
      <c r="E144" s="76"/>
    </row>
  </sheetData>
  <mergeCells count="1">
    <mergeCell ref="J6:M6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110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2"/>
  <sheetViews>
    <sheetView topLeftCell="A10" zoomScaleNormal="100" workbookViewId="0">
      <selection activeCell="E34" sqref="E34"/>
    </sheetView>
  </sheetViews>
  <sheetFormatPr defaultRowHeight="13.5"/>
  <cols>
    <col min="1" max="1" width="3.75" customWidth="1"/>
    <col min="2" max="2" width="4.875" customWidth="1"/>
    <col min="3" max="3" width="3.75" customWidth="1"/>
    <col min="4" max="4" width="15" customWidth="1"/>
    <col min="5" max="5" width="15.875" customWidth="1"/>
    <col min="6" max="6" width="3.875" customWidth="1"/>
    <col min="7" max="9" width="7" style="136" customWidth="1"/>
    <col min="10" max="10" width="7.75" style="136" customWidth="1"/>
    <col min="11" max="11" width="4.75" customWidth="1"/>
    <col min="12" max="23" width="3.75" customWidth="1"/>
  </cols>
  <sheetData>
    <row r="1" spans="1:10" ht="15.75" customHeight="1">
      <c r="D1" t="s">
        <v>51</v>
      </c>
    </row>
    <row r="2" spans="1:10" ht="15.75" customHeight="1">
      <c r="D2" t="s">
        <v>55</v>
      </c>
    </row>
    <row r="3" spans="1:10" ht="14.25" customHeight="1"/>
    <row r="4" spans="1:10" ht="18.75" customHeight="1">
      <c r="E4" s="114" t="s">
        <v>36</v>
      </c>
      <c r="H4" s="137" t="s">
        <v>56</v>
      </c>
    </row>
    <row r="5" spans="1:10" ht="15.75" customHeight="1" thickBot="1">
      <c r="H5" s="136" t="s">
        <v>39</v>
      </c>
    </row>
    <row r="6" spans="1:10" ht="14.25" customHeight="1" thickBot="1">
      <c r="B6" s="113" t="s">
        <v>32</v>
      </c>
      <c r="C6" s="71" t="s">
        <v>23</v>
      </c>
      <c r="D6" s="72" t="s">
        <v>24</v>
      </c>
      <c r="E6" s="72" t="s">
        <v>25</v>
      </c>
      <c r="F6" s="110" t="s">
        <v>26</v>
      </c>
      <c r="G6" s="138" t="s">
        <v>6</v>
      </c>
      <c r="H6" s="138" t="s">
        <v>14</v>
      </c>
      <c r="I6" s="138" t="s">
        <v>31</v>
      </c>
      <c r="J6" s="139" t="s">
        <v>28</v>
      </c>
    </row>
    <row r="7" spans="1:10" ht="14.25" customHeight="1">
      <c r="A7">
        <v>12</v>
      </c>
      <c r="B7" s="170" t="str">
        <f t="shared" ref="B7:B38" si="0">IF(J7="","",RANK(J7,$J$7:$J$140))</f>
        <v/>
      </c>
      <c r="C7" s="77">
        <f>IF(得点入力!B19="","",得点入力!B19)</f>
        <v>13</v>
      </c>
      <c r="D7" s="104" t="str">
        <f>IF(得点入力!C19="","",得点入力!C19)</f>
        <v/>
      </c>
      <c r="E7" s="104" t="str">
        <f>IF(得点入力!D19="","",得点入力!D19)</f>
        <v/>
      </c>
      <c r="F7" s="115" t="str">
        <f>IF(得点入力!E19="","",得点入力!E19)</f>
        <v/>
      </c>
      <c r="G7" s="169" t="str">
        <f>IF(得点入力!F19="","",得点入力!F19)</f>
        <v/>
      </c>
      <c r="H7" s="169" t="str">
        <f>IF(得点入力!G19="","",得点入力!G19)</f>
        <v/>
      </c>
      <c r="I7" s="169" t="str">
        <f>IF(得点入力!H19="","",得点入力!H19)</f>
        <v/>
      </c>
      <c r="J7" s="275" t="str">
        <f>IF(得点入力!I19="","",得点入力!I19)</f>
        <v/>
      </c>
    </row>
    <row r="8" spans="1:10" ht="14.25" customHeight="1">
      <c r="A8">
        <v>98</v>
      </c>
      <c r="B8" s="168" t="str">
        <f t="shared" si="0"/>
        <v/>
      </c>
      <c r="C8" s="78">
        <f>IF(得点入力!B107="","",得点入力!B107)</f>
        <v>117</v>
      </c>
      <c r="D8" s="105" t="str">
        <f>IF(得点入力!C107="","",得点入力!C107)</f>
        <v/>
      </c>
      <c r="E8" s="105" t="str">
        <f>IF(得点入力!D107="","",得点入力!D107)</f>
        <v/>
      </c>
      <c r="F8" s="45" t="str">
        <f>IF(得点入力!E107="","",得点入力!E107)</f>
        <v/>
      </c>
      <c r="G8" s="166" t="str">
        <f>IF(得点入力!F107="","",得点入力!F107)</f>
        <v/>
      </c>
      <c r="H8" s="166" t="str">
        <f>IF(得点入力!G107="","",得点入力!G107)</f>
        <v/>
      </c>
      <c r="I8" s="166" t="str">
        <f>IF(得点入力!H107="","",得点入力!H107)</f>
        <v/>
      </c>
      <c r="J8" s="167" t="str">
        <f>IF(得点入力!I107="","",得点入力!I107)</f>
        <v/>
      </c>
    </row>
    <row r="9" spans="1:10" ht="14.25" customHeight="1">
      <c r="A9">
        <v>134</v>
      </c>
      <c r="B9" s="168" t="str">
        <f t="shared" si="0"/>
        <v/>
      </c>
      <c r="C9" s="78">
        <f>IF(得点入力!B143="","",得点入力!B143)</f>
        <v>153</v>
      </c>
      <c r="D9" s="105" t="str">
        <f>IF(得点入力!C143="","",得点入力!C143)</f>
        <v/>
      </c>
      <c r="E9" s="105" t="str">
        <f>IF(得点入力!D143="","",得点入力!D143)</f>
        <v/>
      </c>
      <c r="F9" s="45" t="str">
        <f>IF(得点入力!E143="","",得点入力!E143)</f>
        <v/>
      </c>
      <c r="G9" s="166" t="str">
        <f>IF(得点入力!F143="","",得点入力!F143)</f>
        <v/>
      </c>
      <c r="H9" s="166" t="str">
        <f>IF(得点入力!G143="","",得点入力!G143)</f>
        <v/>
      </c>
      <c r="I9" s="166" t="str">
        <f>IF(得点入力!H143="","",得点入力!H143)</f>
        <v/>
      </c>
      <c r="J9" s="167" t="str">
        <f>IF(得点入力!I143="","",得点入力!I143)</f>
        <v/>
      </c>
    </row>
    <row r="10" spans="1:10" ht="14.25" customHeight="1">
      <c r="A10">
        <v>41</v>
      </c>
      <c r="B10" s="168" t="str">
        <f t="shared" si="0"/>
        <v/>
      </c>
      <c r="C10" s="78">
        <f>IF(得点入力!B50="","",得点入力!B50)</f>
        <v>44</v>
      </c>
      <c r="D10" s="105" t="str">
        <f>IF(得点入力!C50="","",得点入力!C50)</f>
        <v/>
      </c>
      <c r="E10" s="105" t="str">
        <f>IF(得点入力!D50="","",得点入力!D50)</f>
        <v/>
      </c>
      <c r="F10" s="45" t="str">
        <f>IF(得点入力!E50="","",得点入力!E50)</f>
        <v/>
      </c>
      <c r="G10" s="166" t="str">
        <f>IF(得点入力!F50="","",得点入力!F50)</f>
        <v/>
      </c>
      <c r="H10" s="166" t="str">
        <f>IF(得点入力!G50="","",得点入力!G50)</f>
        <v/>
      </c>
      <c r="I10" s="166" t="str">
        <f>IF(得点入力!H50="","",得点入力!H50)</f>
        <v/>
      </c>
      <c r="J10" s="167" t="str">
        <f>IF(得点入力!I50="","",得点入力!I50)</f>
        <v/>
      </c>
    </row>
    <row r="11" spans="1:10" ht="14.25" customHeight="1">
      <c r="A11">
        <v>128</v>
      </c>
      <c r="B11" s="168" t="str">
        <f t="shared" si="0"/>
        <v/>
      </c>
      <c r="C11" s="78">
        <f>IF(得点入力!B137="","",得点入力!B137)</f>
        <v>147</v>
      </c>
      <c r="D11" s="105" t="str">
        <f>IF(得点入力!C137="","",得点入力!C137)</f>
        <v/>
      </c>
      <c r="E11" s="105" t="str">
        <f>IF(得点入力!D137="","",得点入力!D137)</f>
        <v/>
      </c>
      <c r="F11" s="45" t="str">
        <f>IF(得点入力!E137="","",得点入力!E137)</f>
        <v/>
      </c>
      <c r="G11" s="166" t="str">
        <f>IF(得点入力!F137="","",得点入力!F137)</f>
        <v/>
      </c>
      <c r="H11" s="166" t="str">
        <f>IF(得点入力!G137="","",得点入力!G137)</f>
        <v/>
      </c>
      <c r="I11" s="166" t="str">
        <f>IF(得点入力!H137="","",得点入力!H137)</f>
        <v/>
      </c>
      <c r="J11" s="167" t="str">
        <f>IF(得点入力!I137="","",得点入力!I137)</f>
        <v/>
      </c>
    </row>
    <row r="12" spans="1:10" ht="14.25" customHeight="1">
      <c r="A12">
        <v>82</v>
      </c>
      <c r="B12" s="168" t="str">
        <f t="shared" si="0"/>
        <v/>
      </c>
      <c r="C12" s="78">
        <f>IF(得点入力!B91="","",得点入力!B91)</f>
        <v>101</v>
      </c>
      <c r="D12" s="105" t="str">
        <f>IF(得点入力!C91="","",得点入力!C91)</f>
        <v/>
      </c>
      <c r="E12" s="105" t="str">
        <f>IF(得点入力!D91="","",得点入力!D91)</f>
        <v/>
      </c>
      <c r="F12" s="45" t="str">
        <f>IF(得点入力!E91="","",得点入力!E91)</f>
        <v/>
      </c>
      <c r="G12" s="166" t="str">
        <f>IF(得点入力!F91="","",得点入力!F91)</f>
        <v/>
      </c>
      <c r="H12" s="166" t="str">
        <f>IF(得点入力!G91="","",得点入力!G91)</f>
        <v/>
      </c>
      <c r="I12" s="166" t="str">
        <f>IF(得点入力!H91="","",得点入力!H91)</f>
        <v/>
      </c>
      <c r="J12" s="167" t="str">
        <f>IF(得点入力!I91="","",得点入力!I91)</f>
        <v/>
      </c>
    </row>
    <row r="13" spans="1:10" ht="14.25" customHeight="1">
      <c r="A13">
        <v>14</v>
      </c>
      <c r="B13" s="168" t="str">
        <f t="shared" si="0"/>
        <v/>
      </c>
      <c r="C13" s="78">
        <f>IF(得点入力!B21="","",得点入力!B21)</f>
        <v>15</v>
      </c>
      <c r="D13" s="105" t="str">
        <f>IF(得点入力!C21="","",得点入力!C21)</f>
        <v/>
      </c>
      <c r="E13" s="105" t="str">
        <f>IF(得点入力!D21="","",得点入力!D21)</f>
        <v/>
      </c>
      <c r="F13" s="45" t="str">
        <f>IF(得点入力!E21="","",得点入力!E21)</f>
        <v/>
      </c>
      <c r="G13" s="166" t="str">
        <f>IF(得点入力!F21="","",得点入力!F21)</f>
        <v/>
      </c>
      <c r="H13" s="166" t="str">
        <f>IF(得点入力!G21="","",得点入力!G21)</f>
        <v/>
      </c>
      <c r="I13" s="166" t="str">
        <f>IF(得点入力!H21="","",得点入力!H21)</f>
        <v/>
      </c>
      <c r="J13" s="167" t="str">
        <f>IF(得点入力!I21="","",得点入力!I21)</f>
        <v/>
      </c>
    </row>
    <row r="14" spans="1:10" ht="14.25" customHeight="1">
      <c r="A14">
        <v>13</v>
      </c>
      <c r="B14" s="168" t="str">
        <f t="shared" si="0"/>
        <v/>
      </c>
      <c r="C14" s="78">
        <f>IF(得点入力!B20="","",得点入力!B20)</f>
        <v>14</v>
      </c>
      <c r="D14" s="105" t="str">
        <f>IF(得点入力!C20="","",得点入力!C20)</f>
        <v/>
      </c>
      <c r="E14" s="105" t="str">
        <f>IF(得点入力!D20="","",得点入力!D20)</f>
        <v/>
      </c>
      <c r="F14" s="45" t="str">
        <f>IF(得点入力!E20="","",得点入力!E20)</f>
        <v/>
      </c>
      <c r="G14" s="166" t="str">
        <f>IF(得点入力!F20="","",得点入力!F20)</f>
        <v/>
      </c>
      <c r="H14" s="166" t="str">
        <f>IF(得点入力!G20="","",得点入力!G20)</f>
        <v/>
      </c>
      <c r="I14" s="166" t="str">
        <f>IF(得点入力!H20="","",得点入力!H20)</f>
        <v/>
      </c>
      <c r="J14" s="167" t="str">
        <f>IF(得点入力!I20="","",得点入力!I20)</f>
        <v/>
      </c>
    </row>
    <row r="15" spans="1:10" ht="14.25" customHeight="1">
      <c r="A15">
        <v>15</v>
      </c>
      <c r="B15" s="168" t="str">
        <f t="shared" si="0"/>
        <v/>
      </c>
      <c r="C15" s="78">
        <f>IF(得点入力!B22="","",得点入力!B22)</f>
        <v>16</v>
      </c>
      <c r="D15" s="105" t="str">
        <f>IF(得点入力!C22="","",得点入力!C22)</f>
        <v/>
      </c>
      <c r="E15" s="105" t="str">
        <f>IF(得点入力!D22="","",得点入力!D22)</f>
        <v/>
      </c>
      <c r="F15" s="45" t="str">
        <f>IF(得点入力!E22="","",得点入力!E22)</f>
        <v/>
      </c>
      <c r="G15" s="166" t="str">
        <f>IF(得点入力!F22="","",得点入力!F22)</f>
        <v/>
      </c>
      <c r="H15" s="166" t="str">
        <f>IF(得点入力!G22="","",得点入力!G22)</f>
        <v/>
      </c>
      <c r="I15" s="166" t="str">
        <f>IF(得点入力!H22="","",得点入力!H22)</f>
        <v/>
      </c>
      <c r="J15" s="167" t="str">
        <f>IF(得点入力!I22="","",得点入力!I22)</f>
        <v/>
      </c>
    </row>
    <row r="16" spans="1:10" ht="14.25" customHeight="1">
      <c r="A16">
        <v>51</v>
      </c>
      <c r="B16" s="168" t="str">
        <f t="shared" si="0"/>
        <v/>
      </c>
      <c r="C16" s="78">
        <f>IF(得点入力!B60="","",得点入力!B60)</f>
        <v>54</v>
      </c>
      <c r="D16" s="105" t="str">
        <f>IF(得点入力!C60="","",得点入力!C60)</f>
        <v/>
      </c>
      <c r="E16" s="105" t="str">
        <f>IF(得点入力!D60="","",得点入力!D60)</f>
        <v/>
      </c>
      <c r="F16" s="45" t="str">
        <f>IF(得点入力!E60="","",得点入力!E60)</f>
        <v/>
      </c>
      <c r="G16" s="166" t="str">
        <f>IF(得点入力!F60="","",得点入力!F60)</f>
        <v/>
      </c>
      <c r="H16" s="166" t="str">
        <f>IF(得点入力!G60="","",得点入力!G60)</f>
        <v/>
      </c>
      <c r="I16" s="166" t="str">
        <f>IF(得点入力!H60="","",得点入力!H60)</f>
        <v/>
      </c>
      <c r="J16" s="167" t="str">
        <f>IF(得点入力!I60="","",得点入力!I60)</f>
        <v/>
      </c>
    </row>
    <row r="17" spans="1:10" ht="14.25" customHeight="1">
      <c r="A17">
        <v>83</v>
      </c>
      <c r="B17" s="168" t="str">
        <f t="shared" si="0"/>
        <v/>
      </c>
      <c r="C17" s="78">
        <f>IF(得点入力!B92="","",得点入力!B92)</f>
        <v>102</v>
      </c>
      <c r="D17" s="105" t="str">
        <f>IF(得点入力!C92="","",得点入力!C92)</f>
        <v/>
      </c>
      <c r="E17" s="105" t="str">
        <f>IF(得点入力!D92="","",得点入力!D92)</f>
        <v/>
      </c>
      <c r="F17" s="45" t="str">
        <f>IF(得点入力!E92="","",得点入力!E92)</f>
        <v/>
      </c>
      <c r="G17" s="166" t="str">
        <f>IF(得点入力!F92="","",得点入力!F92)</f>
        <v/>
      </c>
      <c r="H17" s="166" t="str">
        <f>IF(得点入力!G92="","",得点入力!G92)</f>
        <v/>
      </c>
      <c r="I17" s="166" t="str">
        <f>IF(得点入力!H92="","",得点入力!H92)</f>
        <v/>
      </c>
      <c r="J17" s="167" t="str">
        <f>IF(得点入力!I92="","",得点入力!I92)</f>
        <v/>
      </c>
    </row>
    <row r="18" spans="1:10" ht="14.25" customHeight="1">
      <c r="A18">
        <v>52</v>
      </c>
      <c r="B18" s="168" t="str">
        <f t="shared" si="0"/>
        <v/>
      </c>
      <c r="C18" s="78">
        <f>IF(得点入力!B61="","",得点入力!B61)</f>
        <v>55</v>
      </c>
      <c r="D18" s="105" t="str">
        <f>IF(得点入力!C61="","",得点入力!C61)</f>
        <v/>
      </c>
      <c r="E18" s="105" t="str">
        <f>IF(得点入力!D61="","",得点入力!D61)</f>
        <v/>
      </c>
      <c r="F18" s="45" t="str">
        <f>IF(得点入力!E61="","",得点入力!E61)</f>
        <v/>
      </c>
      <c r="G18" s="166" t="str">
        <f>IF(得点入力!F61="","",得点入力!F61)</f>
        <v/>
      </c>
      <c r="H18" s="166" t="str">
        <f>IF(得点入力!G61="","",得点入力!G61)</f>
        <v/>
      </c>
      <c r="I18" s="166" t="str">
        <f>IF(得点入力!H61="","",得点入力!H61)</f>
        <v/>
      </c>
      <c r="J18" s="167" t="str">
        <f>IF(得点入力!I61="","",得点入力!I61)</f>
        <v/>
      </c>
    </row>
    <row r="19" spans="1:10" ht="14.25" customHeight="1">
      <c r="A19">
        <v>65</v>
      </c>
      <c r="B19" s="168" t="str">
        <f t="shared" si="0"/>
        <v/>
      </c>
      <c r="C19" s="78">
        <f>IF(得点入力!B74="","",得点入力!B74)</f>
        <v>68</v>
      </c>
      <c r="D19" s="105" t="str">
        <f>IF(得点入力!C74="","",得点入力!C74)</f>
        <v/>
      </c>
      <c r="E19" s="105" t="str">
        <f>IF(得点入力!D74="","",得点入力!D74)</f>
        <v/>
      </c>
      <c r="F19" s="45" t="str">
        <f>IF(得点入力!E74="","",得点入力!E74)</f>
        <v/>
      </c>
      <c r="G19" s="166" t="str">
        <f>IF(得点入力!F74="","",得点入力!F74)</f>
        <v/>
      </c>
      <c r="H19" s="166" t="str">
        <f>IF(得点入力!G74="","",得点入力!G74)</f>
        <v/>
      </c>
      <c r="I19" s="166" t="str">
        <f>IF(得点入力!H74="","",得点入力!H74)</f>
        <v/>
      </c>
      <c r="J19" s="167" t="str">
        <f>IF(得点入力!I74="","",得点入力!I74)</f>
        <v/>
      </c>
    </row>
    <row r="20" spans="1:10" ht="14.25" customHeight="1">
      <c r="A20">
        <v>127</v>
      </c>
      <c r="B20" s="168" t="str">
        <f t="shared" si="0"/>
        <v/>
      </c>
      <c r="C20" s="78">
        <f>IF(得点入力!B136="","",得点入力!B136)</f>
        <v>146</v>
      </c>
      <c r="D20" s="105" t="str">
        <f>IF(得点入力!C136="","",得点入力!C136)</f>
        <v/>
      </c>
      <c r="E20" s="105" t="str">
        <f>IF(得点入力!D136="","",得点入力!D136)</f>
        <v/>
      </c>
      <c r="F20" s="45" t="str">
        <f>IF(得点入力!E136="","",得点入力!E136)</f>
        <v/>
      </c>
      <c r="G20" s="166" t="str">
        <f>IF(得点入力!F136="","",得点入力!F136)</f>
        <v/>
      </c>
      <c r="H20" s="166" t="str">
        <f>IF(得点入力!G136="","",得点入力!G136)</f>
        <v/>
      </c>
      <c r="I20" s="166" t="str">
        <f>IF(得点入力!H136="","",得点入力!H136)</f>
        <v/>
      </c>
      <c r="J20" s="167" t="str">
        <f>IF(得点入力!I136="","",得点入力!I136)</f>
        <v/>
      </c>
    </row>
    <row r="21" spans="1:10" ht="14.25" customHeight="1">
      <c r="A21">
        <v>64</v>
      </c>
      <c r="B21" s="168" t="str">
        <f t="shared" si="0"/>
        <v/>
      </c>
      <c r="C21" s="78">
        <f>IF(得点入力!B73="","",得点入力!B73)</f>
        <v>67</v>
      </c>
      <c r="D21" s="105" t="str">
        <f>IF(得点入力!C73="","",得点入力!C73)</f>
        <v/>
      </c>
      <c r="E21" s="105" t="str">
        <f>IF(得点入力!D73="","",得点入力!D73)</f>
        <v/>
      </c>
      <c r="F21" s="45" t="str">
        <f>IF(得点入力!E73="","",得点入力!E73)</f>
        <v/>
      </c>
      <c r="G21" s="166" t="str">
        <f>IF(得点入力!F73="","",得点入力!F73)</f>
        <v/>
      </c>
      <c r="H21" s="166" t="str">
        <f>IF(得点入力!G73="","",得点入力!G73)</f>
        <v/>
      </c>
      <c r="I21" s="166" t="str">
        <f>IF(得点入力!H73="","",得点入力!H73)</f>
        <v/>
      </c>
      <c r="J21" s="167" t="str">
        <f>IF(得点入力!I73="","",得点入力!I73)</f>
        <v/>
      </c>
    </row>
    <row r="22" spans="1:10" ht="14.25" customHeight="1">
      <c r="A22">
        <v>132</v>
      </c>
      <c r="B22" s="168" t="str">
        <f t="shared" si="0"/>
        <v/>
      </c>
      <c r="C22" s="78">
        <f>IF(得点入力!B141="","",得点入力!B141)</f>
        <v>151</v>
      </c>
      <c r="D22" s="105" t="str">
        <f>IF(得点入力!C141="","",得点入力!C141)</f>
        <v/>
      </c>
      <c r="E22" s="105" t="str">
        <f>IF(得点入力!D141="","",得点入力!D141)</f>
        <v/>
      </c>
      <c r="F22" s="45" t="str">
        <f>IF(得点入力!E141="","",得点入力!E141)</f>
        <v/>
      </c>
      <c r="G22" s="166" t="str">
        <f>IF(得点入力!F141="","",得点入力!F141)</f>
        <v/>
      </c>
      <c r="H22" s="166" t="str">
        <f>IF(得点入力!G141="","",得点入力!G141)</f>
        <v/>
      </c>
      <c r="I22" s="166" t="str">
        <f>IF(得点入力!H141="","",得点入力!H141)</f>
        <v/>
      </c>
      <c r="J22" s="167" t="str">
        <f>IF(得点入力!I141="","",得点入力!I141)</f>
        <v/>
      </c>
    </row>
    <row r="23" spans="1:10" ht="14.25" customHeight="1">
      <c r="A23">
        <v>50</v>
      </c>
      <c r="B23" s="168" t="str">
        <f t="shared" si="0"/>
        <v/>
      </c>
      <c r="C23" s="78">
        <f>IF(得点入力!B59="","",得点入力!B59)</f>
        <v>53</v>
      </c>
      <c r="D23" s="105" t="str">
        <f>IF(得点入力!C59="","",得点入力!C59)</f>
        <v/>
      </c>
      <c r="E23" s="105" t="str">
        <f>IF(得点入力!D59="","",得点入力!D59)</f>
        <v/>
      </c>
      <c r="F23" s="45" t="str">
        <f>IF(得点入力!E59="","",得点入力!E59)</f>
        <v/>
      </c>
      <c r="G23" s="166" t="str">
        <f>IF(得点入力!F59="","",得点入力!F59)</f>
        <v/>
      </c>
      <c r="H23" s="166" t="str">
        <f>IF(得点入力!G59="","",得点入力!G59)</f>
        <v/>
      </c>
      <c r="I23" s="166" t="str">
        <f>IF(得点入力!H59="","",得点入力!H59)</f>
        <v/>
      </c>
      <c r="J23" s="167" t="str">
        <f>IF(得点入力!I59="","",得点入力!I59)</f>
        <v/>
      </c>
    </row>
    <row r="24" spans="1:10" ht="14.25" customHeight="1">
      <c r="A24">
        <v>111</v>
      </c>
      <c r="B24" s="168" t="str">
        <f t="shared" si="0"/>
        <v/>
      </c>
      <c r="C24" s="78">
        <f>IF(得点入力!B120="","",得点入力!B120)</f>
        <v>130</v>
      </c>
      <c r="D24" s="105" t="str">
        <f>IF(得点入力!C120="","",得点入力!C120)</f>
        <v/>
      </c>
      <c r="E24" s="105" t="str">
        <f>IF(得点入力!D120="","",得点入力!D120)</f>
        <v/>
      </c>
      <c r="F24" s="45" t="str">
        <f>IF(得点入力!E120="","",得点入力!E120)</f>
        <v/>
      </c>
      <c r="G24" s="166" t="str">
        <f>IF(得点入力!F120="","",得点入力!F120)</f>
        <v/>
      </c>
      <c r="H24" s="166" t="str">
        <f>IF(得点入力!G120="","",得点入力!G120)</f>
        <v/>
      </c>
      <c r="I24" s="166" t="str">
        <f>IF(得点入力!H120="","",得点入力!H120)</f>
        <v/>
      </c>
      <c r="J24" s="167" t="str">
        <f>IF(得点入力!I120="","",得点入力!I120)</f>
        <v/>
      </c>
    </row>
    <row r="25" spans="1:10" ht="14.25" customHeight="1">
      <c r="A25">
        <v>115</v>
      </c>
      <c r="B25" s="168" t="str">
        <f t="shared" si="0"/>
        <v/>
      </c>
      <c r="C25" s="78">
        <f>IF(得点入力!B124="","",得点入力!B124)</f>
        <v>134</v>
      </c>
      <c r="D25" s="105" t="str">
        <f>IF(得点入力!C124="","",得点入力!C124)</f>
        <v/>
      </c>
      <c r="E25" s="105" t="str">
        <f>IF(得点入力!D124="","",得点入力!D124)</f>
        <v/>
      </c>
      <c r="F25" s="45" t="str">
        <f>IF(得点入力!E124="","",得点入力!E124)</f>
        <v/>
      </c>
      <c r="G25" s="166" t="str">
        <f>IF(得点入力!F124="","",得点入力!F124)</f>
        <v/>
      </c>
      <c r="H25" s="166" t="str">
        <f>IF(得点入力!G124="","",得点入力!G124)</f>
        <v/>
      </c>
      <c r="I25" s="166" t="str">
        <f>IF(得点入力!H124="","",得点入力!H124)</f>
        <v/>
      </c>
      <c r="J25" s="167" t="str">
        <f>IF(得点入力!I124="","",得点入力!I124)</f>
        <v/>
      </c>
    </row>
    <row r="26" spans="1:10" ht="14.25" customHeight="1">
      <c r="A26">
        <v>62</v>
      </c>
      <c r="B26" s="168" t="str">
        <f t="shared" si="0"/>
        <v/>
      </c>
      <c r="C26" s="78">
        <f>IF(得点入力!B71="","",得点入力!B71)</f>
        <v>65</v>
      </c>
      <c r="D26" s="105" t="str">
        <f>IF(得点入力!C71="","",得点入力!C71)</f>
        <v/>
      </c>
      <c r="E26" s="105" t="str">
        <f>IF(得点入力!D71="","",得点入力!D71)</f>
        <v/>
      </c>
      <c r="F26" s="45" t="str">
        <f>IF(得点入力!E71="","",得点入力!E71)</f>
        <v/>
      </c>
      <c r="G26" s="166" t="str">
        <f>IF(得点入力!F71="","",得点入力!F71)</f>
        <v/>
      </c>
      <c r="H26" s="166" t="str">
        <f>IF(得点入力!G71="","",得点入力!G71)</f>
        <v/>
      </c>
      <c r="I26" s="166" t="str">
        <f>IF(得点入力!H71="","",得点入力!H71)</f>
        <v/>
      </c>
      <c r="J26" s="167" t="str">
        <f>IF(得点入力!I71="","",得点入力!I71)</f>
        <v/>
      </c>
    </row>
    <row r="27" spans="1:10" ht="14.25" customHeight="1">
      <c r="A27">
        <v>116</v>
      </c>
      <c r="B27" s="168" t="str">
        <f t="shared" si="0"/>
        <v/>
      </c>
      <c r="C27" s="78">
        <f>IF(得点入力!B125="","",得点入力!B125)</f>
        <v>135</v>
      </c>
      <c r="D27" s="105" t="str">
        <f>IF(得点入力!C125="","",得点入力!C125)</f>
        <v/>
      </c>
      <c r="E27" s="105" t="str">
        <f>IF(得点入力!D125="","",得点入力!D125)</f>
        <v/>
      </c>
      <c r="F27" s="45" t="str">
        <f>IF(得点入力!E125="","",得点入力!E125)</f>
        <v/>
      </c>
      <c r="G27" s="166" t="str">
        <f>IF(得点入力!F125="","",得点入力!F125)</f>
        <v/>
      </c>
      <c r="H27" s="166" t="str">
        <f>IF(得点入力!G125="","",得点入力!G125)</f>
        <v/>
      </c>
      <c r="I27" s="166" t="str">
        <f>IF(得点入力!H125="","",得点入力!H125)</f>
        <v/>
      </c>
      <c r="J27" s="167" t="str">
        <f>IF(得点入力!I125="","",得点入力!I125)</f>
        <v/>
      </c>
    </row>
    <row r="28" spans="1:10" ht="14.25" customHeight="1">
      <c r="A28">
        <v>131</v>
      </c>
      <c r="B28" s="168" t="str">
        <f t="shared" si="0"/>
        <v/>
      </c>
      <c r="C28" s="78">
        <f>IF(得点入力!B140="","",得点入力!B140)</f>
        <v>150</v>
      </c>
      <c r="D28" s="105" t="str">
        <f>IF(得点入力!C140="","",得点入力!C140)</f>
        <v/>
      </c>
      <c r="E28" s="105" t="str">
        <f>IF(得点入力!D140="","",得点入力!D140)</f>
        <v/>
      </c>
      <c r="F28" s="45" t="str">
        <f>IF(得点入力!E140="","",得点入力!E140)</f>
        <v/>
      </c>
      <c r="G28" s="166" t="str">
        <f>IF(得点入力!F140="","",得点入力!F140)</f>
        <v/>
      </c>
      <c r="H28" s="166" t="str">
        <f>IF(得点入力!G140="","",得点入力!G140)</f>
        <v/>
      </c>
      <c r="I28" s="166" t="str">
        <f>IF(得点入力!H140="","",得点入力!H140)</f>
        <v/>
      </c>
      <c r="J28" s="167" t="str">
        <f>IF(得点入力!I140="","",得点入力!I140)</f>
        <v/>
      </c>
    </row>
    <row r="29" spans="1:10" ht="14.25" customHeight="1">
      <c r="A29">
        <v>108</v>
      </c>
      <c r="B29" s="168" t="str">
        <f t="shared" si="0"/>
        <v/>
      </c>
      <c r="C29" s="78">
        <f>IF(得点入力!B117="","",得点入力!B117)</f>
        <v>127</v>
      </c>
      <c r="D29" s="105" t="str">
        <f>IF(得点入力!C117="","",得点入力!C117)</f>
        <v/>
      </c>
      <c r="E29" s="105" t="str">
        <f>IF(得点入力!D117="","",得点入力!D117)</f>
        <v/>
      </c>
      <c r="F29" s="45" t="str">
        <f>IF(得点入力!E117="","",得点入力!E117)</f>
        <v/>
      </c>
      <c r="G29" s="166" t="str">
        <f>IF(得点入力!F117="","",得点入力!F117)</f>
        <v/>
      </c>
      <c r="H29" s="166" t="str">
        <f>IF(得点入力!G117="","",得点入力!G117)</f>
        <v/>
      </c>
      <c r="I29" s="166" t="str">
        <f>IF(得点入力!H117="","",得点入力!H117)</f>
        <v/>
      </c>
      <c r="J29" s="167" t="str">
        <f>IF(得点入力!I117="","",得点入力!I117)</f>
        <v/>
      </c>
    </row>
    <row r="30" spans="1:10" ht="14.25" customHeight="1">
      <c r="A30">
        <v>99</v>
      </c>
      <c r="B30" s="168" t="str">
        <f t="shared" si="0"/>
        <v/>
      </c>
      <c r="C30" s="78">
        <f>IF(得点入力!B108="","",得点入力!B108)</f>
        <v>118</v>
      </c>
      <c r="D30" s="105" t="str">
        <f>IF(得点入力!C108="","",得点入力!C108)</f>
        <v/>
      </c>
      <c r="E30" s="105" t="str">
        <f>IF(得点入力!D108="","",得点入力!D108)</f>
        <v/>
      </c>
      <c r="F30" s="45" t="str">
        <f>IF(得点入力!E108="","",得点入力!E108)</f>
        <v/>
      </c>
      <c r="G30" s="166" t="str">
        <f>IF(得点入力!F108="","",得点入力!F108)</f>
        <v/>
      </c>
      <c r="H30" s="166" t="str">
        <f>IF(得点入力!G108="","",得点入力!G108)</f>
        <v/>
      </c>
      <c r="I30" s="166" t="str">
        <f>IF(得点入力!H108="","",得点入力!H108)</f>
        <v/>
      </c>
      <c r="J30" s="167" t="str">
        <f>IF(得点入力!I108="","",得点入力!I108)</f>
        <v/>
      </c>
    </row>
    <row r="31" spans="1:10" ht="14.25" customHeight="1">
      <c r="A31">
        <v>130</v>
      </c>
      <c r="B31" s="168" t="str">
        <f t="shared" si="0"/>
        <v/>
      </c>
      <c r="C31" s="78">
        <f>IF(得点入力!B139="","",得点入力!B139)</f>
        <v>149</v>
      </c>
      <c r="D31" s="105" t="str">
        <f>IF(得点入力!C139="","",得点入力!C139)</f>
        <v/>
      </c>
      <c r="E31" s="105" t="str">
        <f>IF(得点入力!D139="","",得点入力!D139)</f>
        <v/>
      </c>
      <c r="F31" s="45" t="str">
        <f>IF(得点入力!E139="","",得点入力!E139)</f>
        <v/>
      </c>
      <c r="G31" s="166" t="str">
        <f>IF(得点入力!F139="","",得点入力!F139)</f>
        <v/>
      </c>
      <c r="H31" s="166" t="str">
        <f>IF(得点入力!G139="","",得点入力!G139)</f>
        <v/>
      </c>
      <c r="I31" s="166" t="str">
        <f>IF(得点入力!H139="","",得点入力!H139)</f>
        <v/>
      </c>
      <c r="J31" s="167" t="str">
        <f>IF(得点入力!I139="","",得点入力!I139)</f>
        <v/>
      </c>
    </row>
    <row r="32" spans="1:10" ht="14.25" customHeight="1">
      <c r="A32">
        <v>63</v>
      </c>
      <c r="B32" s="168" t="str">
        <f t="shared" si="0"/>
        <v/>
      </c>
      <c r="C32" s="78">
        <f>IF(得点入力!B72="","",得点入力!B72)</f>
        <v>66</v>
      </c>
      <c r="D32" s="105" t="str">
        <f>IF(得点入力!C72="","",得点入力!C72)</f>
        <v/>
      </c>
      <c r="E32" s="105" t="str">
        <f>IF(得点入力!D72="","",得点入力!D72)</f>
        <v/>
      </c>
      <c r="F32" s="45" t="str">
        <f>IF(得点入力!E72="","",得点入力!E72)</f>
        <v/>
      </c>
      <c r="G32" s="166" t="str">
        <f>IF(得点入力!F72="","",得点入力!F72)</f>
        <v/>
      </c>
      <c r="H32" s="166" t="str">
        <f>IF(得点入力!G72="","",得点入力!G72)</f>
        <v/>
      </c>
      <c r="I32" s="166" t="str">
        <f>IF(得点入力!H72="","",得点入力!H72)</f>
        <v/>
      </c>
      <c r="J32" s="167" t="str">
        <f>IF(得点入力!I72="","",得点入力!I72)</f>
        <v/>
      </c>
    </row>
    <row r="33" spans="1:10" ht="14.25" customHeight="1">
      <c r="A33">
        <v>129</v>
      </c>
      <c r="B33" s="168" t="str">
        <f t="shared" si="0"/>
        <v/>
      </c>
      <c r="C33" s="78">
        <f>IF(得点入力!B138="","",得点入力!B138)</f>
        <v>148</v>
      </c>
      <c r="D33" s="105" t="str">
        <f>IF(得点入力!C138="","",得点入力!C138)</f>
        <v/>
      </c>
      <c r="E33" s="105" t="str">
        <f>IF(得点入力!D138="","",得点入力!D138)</f>
        <v/>
      </c>
      <c r="F33" s="45" t="str">
        <f>IF(得点入力!E138="","",得点入力!E138)</f>
        <v/>
      </c>
      <c r="G33" s="166" t="str">
        <f>IF(得点入力!F138="","",得点入力!F138)</f>
        <v/>
      </c>
      <c r="H33" s="166" t="str">
        <f>IF(得点入力!G138="","",得点入力!G138)</f>
        <v/>
      </c>
      <c r="I33" s="166" t="str">
        <f>IF(得点入力!H138="","",得点入力!H138)</f>
        <v/>
      </c>
      <c r="J33" s="167" t="str">
        <f>IF(得点入力!I138="","",得点入力!I138)</f>
        <v/>
      </c>
    </row>
    <row r="34" spans="1:10" ht="14.25" customHeight="1">
      <c r="A34">
        <v>38</v>
      </c>
      <c r="B34" s="168" t="str">
        <f t="shared" si="0"/>
        <v/>
      </c>
      <c r="C34" s="78">
        <f>IF(得点入力!B47="","",得点入力!B47)</f>
        <v>41</v>
      </c>
      <c r="D34" s="105" t="str">
        <f>IF(得点入力!C47="","",得点入力!C47)</f>
        <v/>
      </c>
      <c r="E34" s="105" t="str">
        <f>IF(得点入力!D47="","",得点入力!D47)</f>
        <v/>
      </c>
      <c r="F34" s="45" t="str">
        <f>IF(得点入力!E47="","",得点入力!E47)</f>
        <v/>
      </c>
      <c r="G34" s="166" t="str">
        <f>IF(得点入力!F47="","",得点入力!F47)</f>
        <v/>
      </c>
      <c r="H34" s="166" t="str">
        <f>IF(得点入力!G47="","",得点入力!G47)</f>
        <v/>
      </c>
      <c r="I34" s="166" t="str">
        <f>IF(得点入力!H47="","",得点入力!H47)</f>
        <v/>
      </c>
      <c r="J34" s="167" t="str">
        <f>IF(得点入力!I47="","",得点入力!I47)</f>
        <v/>
      </c>
    </row>
    <row r="35" spans="1:10" ht="14.25" customHeight="1">
      <c r="A35">
        <v>6</v>
      </c>
      <c r="B35" s="168" t="str">
        <f t="shared" si="0"/>
        <v/>
      </c>
      <c r="C35" s="78">
        <f>IF(得点入力!B13="","",得点入力!B13)</f>
        <v>7</v>
      </c>
      <c r="D35" s="105" t="str">
        <f>IF(得点入力!C13="","",得点入力!C13)</f>
        <v/>
      </c>
      <c r="E35" s="105" t="str">
        <f>IF(得点入力!D13="","",得点入力!D13)</f>
        <v/>
      </c>
      <c r="F35" s="45" t="str">
        <f>IF(得点入力!E13="","",得点入力!E13)</f>
        <v/>
      </c>
      <c r="G35" s="166" t="str">
        <f>IF(得点入力!F13="","",得点入力!F13)</f>
        <v/>
      </c>
      <c r="H35" s="166" t="str">
        <f>IF(得点入力!G13="","",得点入力!G13)</f>
        <v/>
      </c>
      <c r="I35" s="166" t="str">
        <f>IF(得点入力!H13="","",得点入力!H13)</f>
        <v/>
      </c>
      <c r="J35" s="167" t="str">
        <f>IF(得点入力!I13="","",得点入力!I13)</f>
        <v/>
      </c>
    </row>
    <row r="36" spans="1:10" ht="14.25" customHeight="1">
      <c r="A36">
        <v>133</v>
      </c>
      <c r="B36" s="168" t="str">
        <f t="shared" si="0"/>
        <v/>
      </c>
      <c r="C36" s="78">
        <f>IF(得点入力!B142="","",得点入力!B142)</f>
        <v>152</v>
      </c>
      <c r="D36" s="105" t="str">
        <f>IF(得点入力!C142="","",得点入力!C142)</f>
        <v/>
      </c>
      <c r="E36" s="105" t="str">
        <f>IF(得点入力!D142="","",得点入力!D142)</f>
        <v/>
      </c>
      <c r="F36" s="45" t="str">
        <f>IF(得点入力!E142="","",得点入力!E142)</f>
        <v/>
      </c>
      <c r="G36" s="166" t="str">
        <f>IF(得点入力!F142="","",得点入力!F142)</f>
        <v/>
      </c>
      <c r="H36" s="166" t="str">
        <f>IF(得点入力!G142="","",得点入力!G142)</f>
        <v/>
      </c>
      <c r="I36" s="166" t="str">
        <f>IF(得点入力!H142="","",得点入力!H142)</f>
        <v/>
      </c>
      <c r="J36" s="167" t="str">
        <f>IF(得点入力!I142="","",得点入力!I142)</f>
        <v/>
      </c>
    </row>
    <row r="37" spans="1:10" s="53" customFormat="1" ht="14.25" customHeight="1">
      <c r="A37">
        <v>44</v>
      </c>
      <c r="B37" s="168" t="str">
        <f t="shared" si="0"/>
        <v/>
      </c>
      <c r="C37" s="78">
        <f>IF(得点入力!B53="","",得点入力!B53)</f>
        <v>47</v>
      </c>
      <c r="D37" s="105" t="str">
        <f>IF(得点入力!C53="","",得点入力!C53)</f>
        <v/>
      </c>
      <c r="E37" s="105" t="str">
        <f>IF(得点入力!D53="","",得点入力!D53)</f>
        <v/>
      </c>
      <c r="F37" s="45" t="str">
        <f>IF(得点入力!E53="","",得点入力!E53)</f>
        <v/>
      </c>
      <c r="G37" s="166" t="str">
        <f>IF(得点入力!F53="","",得点入力!F53)</f>
        <v/>
      </c>
      <c r="H37" s="166" t="str">
        <f>IF(得点入力!G53="","",得点入力!G53)</f>
        <v/>
      </c>
      <c r="I37" s="166" t="str">
        <f>IF(得点入力!H53="","",得点入力!H53)</f>
        <v/>
      </c>
      <c r="J37" s="167" t="str">
        <f>IF(得点入力!I53="","",得点入力!I53)</f>
        <v/>
      </c>
    </row>
    <row r="38" spans="1:10" s="53" customFormat="1" ht="14.25" customHeight="1">
      <c r="A38">
        <v>117</v>
      </c>
      <c r="B38" s="168" t="str">
        <f t="shared" si="0"/>
        <v/>
      </c>
      <c r="C38" s="78">
        <f>IF(得点入力!B126="","",得点入力!B126)</f>
        <v>136</v>
      </c>
      <c r="D38" s="105" t="str">
        <f>IF(得点入力!C126="","",得点入力!C126)</f>
        <v/>
      </c>
      <c r="E38" s="105" t="str">
        <f>IF(得点入力!D126="","",得点入力!D126)</f>
        <v/>
      </c>
      <c r="F38" s="45" t="str">
        <f>IF(得点入力!E126="","",得点入力!E126)</f>
        <v/>
      </c>
      <c r="G38" s="166" t="str">
        <f>IF(得点入力!F126="","",得点入力!F126)</f>
        <v/>
      </c>
      <c r="H38" s="166" t="str">
        <f>IF(得点入力!G126="","",得点入力!G126)</f>
        <v/>
      </c>
      <c r="I38" s="166" t="str">
        <f>IF(得点入力!H126="","",得点入力!H126)</f>
        <v/>
      </c>
      <c r="J38" s="167" t="str">
        <f>IF(得点入力!I126="","",得点入力!I126)</f>
        <v/>
      </c>
    </row>
    <row r="39" spans="1:10" s="53" customFormat="1" ht="14.25" customHeight="1">
      <c r="A39">
        <v>43</v>
      </c>
      <c r="B39" s="168" t="str">
        <f t="shared" ref="B39:B70" si="1">IF(J39="","",RANK(J39,$J$7:$J$140))</f>
        <v/>
      </c>
      <c r="C39" s="78">
        <f>IF(得点入力!B52="","",得点入力!B52)</f>
        <v>46</v>
      </c>
      <c r="D39" s="105" t="str">
        <f>IF(得点入力!C52="","",得点入力!C52)</f>
        <v/>
      </c>
      <c r="E39" s="105" t="str">
        <f>IF(得点入力!D52="","",得点入力!D52)</f>
        <v/>
      </c>
      <c r="F39" s="45" t="str">
        <f>IF(得点入力!E52="","",得点入力!E52)</f>
        <v/>
      </c>
      <c r="G39" s="166" t="str">
        <f>IF(得点入力!F52="","",得点入力!F52)</f>
        <v/>
      </c>
      <c r="H39" s="166" t="str">
        <f>IF(得点入力!G52="","",得点入力!G52)</f>
        <v/>
      </c>
      <c r="I39" s="166" t="str">
        <f>IF(得点入力!H52="","",得点入力!H52)</f>
        <v/>
      </c>
      <c r="J39" s="167" t="str">
        <f>IF(得点入力!I52="","",得点入力!I52)</f>
        <v/>
      </c>
    </row>
    <row r="40" spans="1:10" ht="14.25" customHeight="1">
      <c r="A40">
        <v>126</v>
      </c>
      <c r="B40" s="168" t="str">
        <f t="shared" si="1"/>
        <v/>
      </c>
      <c r="C40" s="78">
        <f>IF(得点入力!B135="","",得点入力!B135)</f>
        <v>145</v>
      </c>
      <c r="D40" s="105" t="str">
        <f>IF(得点入力!C135="","",得点入力!C135)</f>
        <v/>
      </c>
      <c r="E40" s="105" t="str">
        <f>IF(得点入力!D135="","",得点入力!D135)</f>
        <v/>
      </c>
      <c r="F40" s="45" t="str">
        <f>IF(得点入力!E135="","",得点入力!E135)</f>
        <v/>
      </c>
      <c r="G40" s="166" t="str">
        <f>IF(得点入力!F135="","",得点入力!F135)</f>
        <v/>
      </c>
      <c r="H40" s="166" t="str">
        <f>IF(得点入力!G135="","",得点入力!G135)</f>
        <v/>
      </c>
      <c r="I40" s="166" t="str">
        <f>IF(得点入力!H135="","",得点入力!H135)</f>
        <v/>
      </c>
      <c r="J40" s="167" t="str">
        <f>IF(得点入力!I135="","",得点入力!I135)</f>
        <v/>
      </c>
    </row>
    <row r="41" spans="1:10" ht="14.25" customHeight="1">
      <c r="A41">
        <v>124</v>
      </c>
      <c r="B41" s="168" t="str">
        <f t="shared" si="1"/>
        <v/>
      </c>
      <c r="C41" s="78">
        <f>IF(得点入力!B133="","",得点入力!B133)</f>
        <v>143</v>
      </c>
      <c r="D41" s="105" t="str">
        <f>IF(得点入力!C133="","",得点入力!C133)</f>
        <v/>
      </c>
      <c r="E41" s="105" t="str">
        <f>IF(得点入力!D133="","",得点入力!D133)</f>
        <v/>
      </c>
      <c r="F41" s="45" t="str">
        <f>IF(得点入力!E133="","",得点入力!E133)</f>
        <v/>
      </c>
      <c r="G41" s="166" t="str">
        <f>IF(得点入力!F133="","",得点入力!F133)</f>
        <v/>
      </c>
      <c r="H41" s="166" t="str">
        <f>IF(得点入力!G133="","",得点入力!G133)</f>
        <v/>
      </c>
      <c r="I41" s="166" t="str">
        <f>IF(得点入力!H133="","",得点入力!H133)</f>
        <v/>
      </c>
      <c r="J41" s="167" t="str">
        <f>IF(得点入力!I133="","",得点入力!I133)</f>
        <v/>
      </c>
    </row>
    <row r="42" spans="1:10" ht="14.25" customHeight="1">
      <c r="A42">
        <v>39</v>
      </c>
      <c r="B42" s="168" t="str">
        <f t="shared" si="1"/>
        <v/>
      </c>
      <c r="C42" s="78">
        <f>IF(得点入力!B48="","",得点入力!B48)</f>
        <v>42</v>
      </c>
      <c r="D42" s="105" t="str">
        <f>IF(得点入力!C48="","",得点入力!C48)</f>
        <v/>
      </c>
      <c r="E42" s="105" t="str">
        <f>IF(得点入力!D48="","",得点入力!D48)</f>
        <v/>
      </c>
      <c r="F42" s="45" t="str">
        <f>IF(得点入力!E48="","",得点入力!E48)</f>
        <v/>
      </c>
      <c r="G42" s="166" t="str">
        <f>IF(得点入力!F48="","",得点入力!F48)</f>
        <v/>
      </c>
      <c r="H42" s="166" t="str">
        <f>IF(得点入力!G48="","",得点入力!G48)</f>
        <v/>
      </c>
      <c r="I42" s="166" t="str">
        <f>IF(得点入力!H48="","",得点入力!H48)</f>
        <v/>
      </c>
      <c r="J42" s="167" t="str">
        <f>IF(得点入力!I48="","",得点入力!I48)</f>
        <v/>
      </c>
    </row>
    <row r="43" spans="1:10" ht="14.25" customHeight="1">
      <c r="A43">
        <v>103</v>
      </c>
      <c r="B43" s="168" t="str">
        <f t="shared" si="1"/>
        <v/>
      </c>
      <c r="C43" s="78">
        <f>IF(得点入力!B112="","",得点入力!B112)</f>
        <v>122</v>
      </c>
      <c r="D43" s="105" t="str">
        <f>IF(得点入力!C112="","",得点入力!C112)</f>
        <v/>
      </c>
      <c r="E43" s="105" t="str">
        <f>IF(得点入力!D112="","",得点入力!D112)</f>
        <v/>
      </c>
      <c r="F43" s="45" t="str">
        <f>IF(得点入力!E112="","",得点入力!E112)</f>
        <v/>
      </c>
      <c r="G43" s="166" t="str">
        <f>IF(得点入力!F112="","",得点入力!F112)</f>
        <v/>
      </c>
      <c r="H43" s="166" t="str">
        <f>IF(得点入力!G112="","",得点入力!G112)</f>
        <v/>
      </c>
      <c r="I43" s="166" t="str">
        <f>IF(得点入力!H112="","",得点入力!H112)</f>
        <v/>
      </c>
      <c r="J43" s="167" t="str">
        <f>IF(得点入力!I112="","",得点入力!I112)</f>
        <v/>
      </c>
    </row>
    <row r="44" spans="1:10" ht="14.25" customHeight="1">
      <c r="A44">
        <v>4</v>
      </c>
      <c r="B44" s="168" t="str">
        <f t="shared" si="1"/>
        <v/>
      </c>
      <c r="C44" s="78">
        <f>IF(得点入力!B11="","",得点入力!B11)</f>
        <v>5</v>
      </c>
      <c r="D44" s="105" t="str">
        <f>IF(得点入力!C11="","",得点入力!C11)</f>
        <v/>
      </c>
      <c r="E44" s="105" t="str">
        <f>IF(得点入力!D11="","",得点入力!D11)</f>
        <v/>
      </c>
      <c r="F44" s="45" t="str">
        <f>IF(得点入力!E11="","",得点入力!E11)</f>
        <v/>
      </c>
      <c r="G44" s="166" t="str">
        <f>IF(得点入力!F11="","",得点入力!F11)</f>
        <v/>
      </c>
      <c r="H44" s="166" t="str">
        <f>IF(得点入力!G11="","",得点入力!G11)</f>
        <v/>
      </c>
      <c r="I44" s="166" t="str">
        <f>IF(得点入力!H11="","",得点入力!H11)</f>
        <v/>
      </c>
      <c r="J44" s="167" t="str">
        <f>IF(得点入力!I11="","",得点入力!I11)</f>
        <v/>
      </c>
    </row>
    <row r="45" spans="1:10" ht="14.25" customHeight="1">
      <c r="A45">
        <v>45</v>
      </c>
      <c r="B45" s="168" t="str">
        <f t="shared" si="1"/>
        <v/>
      </c>
      <c r="C45" s="78">
        <f>IF(得点入力!B54="","",得点入力!B54)</f>
        <v>48</v>
      </c>
      <c r="D45" s="105" t="str">
        <f>IF(得点入力!C54="","",得点入力!C54)</f>
        <v/>
      </c>
      <c r="E45" s="105" t="str">
        <f>IF(得点入力!D54="","",得点入力!D54)</f>
        <v/>
      </c>
      <c r="F45" s="45" t="str">
        <f>IF(得点入力!E54="","",得点入力!E54)</f>
        <v/>
      </c>
      <c r="G45" s="166" t="str">
        <f>IF(得点入力!F54="","",得点入力!F54)</f>
        <v/>
      </c>
      <c r="H45" s="166" t="str">
        <f>IF(得点入力!G54="","",得点入力!G54)</f>
        <v/>
      </c>
      <c r="I45" s="166" t="str">
        <f>IF(得点入力!H54="","",得点入力!H54)</f>
        <v/>
      </c>
      <c r="J45" s="167" t="str">
        <f>IF(得点入力!I54="","",得点入力!I54)</f>
        <v/>
      </c>
    </row>
    <row r="46" spans="1:10" ht="14.25" customHeight="1">
      <c r="A46">
        <v>109</v>
      </c>
      <c r="B46" s="168" t="str">
        <f t="shared" si="1"/>
        <v/>
      </c>
      <c r="C46" s="78">
        <f>IF(得点入力!B118="","",得点入力!B118)</f>
        <v>128</v>
      </c>
      <c r="D46" s="105" t="str">
        <f>IF(得点入力!C118="","",得点入力!C118)</f>
        <v/>
      </c>
      <c r="E46" s="105" t="str">
        <f>IF(得点入力!D118="","",得点入力!D118)</f>
        <v/>
      </c>
      <c r="F46" s="45" t="str">
        <f>IF(得点入力!E118="","",得点入力!E118)</f>
        <v/>
      </c>
      <c r="G46" s="166" t="str">
        <f>IF(得点入力!F118="","",得点入力!F118)</f>
        <v/>
      </c>
      <c r="H46" s="166" t="str">
        <f>IF(得点入力!G118="","",得点入力!G118)</f>
        <v/>
      </c>
      <c r="I46" s="166" t="str">
        <f>IF(得点入力!H118="","",得点入力!H118)</f>
        <v/>
      </c>
      <c r="J46" s="167" t="str">
        <f>IF(得点入力!I118="","",得点入力!I118)</f>
        <v/>
      </c>
    </row>
    <row r="47" spans="1:10" ht="14.25" customHeight="1">
      <c r="A47">
        <v>21</v>
      </c>
      <c r="B47" s="168" t="str">
        <f t="shared" si="1"/>
        <v/>
      </c>
      <c r="C47" s="78">
        <f>IF(得点入力!B28="","",得点入力!B28)</f>
        <v>22</v>
      </c>
      <c r="D47" s="105" t="str">
        <f>IF(得点入力!C28="","",得点入力!C28)</f>
        <v/>
      </c>
      <c r="E47" s="105" t="str">
        <f>IF(得点入力!D28="","",得点入力!D28)</f>
        <v/>
      </c>
      <c r="F47" s="45" t="str">
        <f>IF(得点入力!E28="","",得点入力!E28)</f>
        <v/>
      </c>
      <c r="G47" s="166" t="str">
        <f>IF(得点入力!F28="","",得点入力!F28)</f>
        <v/>
      </c>
      <c r="H47" s="166" t="str">
        <f>IF(得点入力!G28="","",得点入力!G28)</f>
        <v/>
      </c>
      <c r="I47" s="166" t="str">
        <f>IF(得点入力!H28="","",得点入力!H28)</f>
        <v/>
      </c>
      <c r="J47" s="167" t="str">
        <f>IF(得点入力!I28="","",得点入力!I28)</f>
        <v/>
      </c>
    </row>
    <row r="48" spans="1:10" ht="14.25" customHeight="1">
      <c r="A48">
        <v>20</v>
      </c>
      <c r="B48" s="168" t="str">
        <f t="shared" si="1"/>
        <v/>
      </c>
      <c r="C48" s="78">
        <f>IF(得点入力!B27="","",得点入力!B27)</f>
        <v>21</v>
      </c>
      <c r="D48" s="105" t="str">
        <f>IF(得点入力!C27="","",得点入力!C27)</f>
        <v/>
      </c>
      <c r="E48" s="105" t="str">
        <f>IF(得点入力!D27="","",得点入力!D27)</f>
        <v/>
      </c>
      <c r="F48" s="45" t="str">
        <f>IF(得点入力!E27="","",得点入力!E27)</f>
        <v/>
      </c>
      <c r="G48" s="166" t="str">
        <f>IF(得点入力!F27="","",得点入力!F27)</f>
        <v/>
      </c>
      <c r="H48" s="166" t="str">
        <f>IF(得点入力!G27="","",得点入力!G27)</f>
        <v/>
      </c>
      <c r="I48" s="166" t="str">
        <f>IF(得点入力!H27="","",得点入力!H27)</f>
        <v/>
      </c>
      <c r="J48" s="167" t="str">
        <f>IF(得点入力!I27="","",得点入力!I27)</f>
        <v/>
      </c>
    </row>
    <row r="49" spans="1:10" ht="14.25" customHeight="1">
      <c r="A49">
        <v>23</v>
      </c>
      <c r="B49" s="168" t="str">
        <f t="shared" si="1"/>
        <v/>
      </c>
      <c r="C49" s="78">
        <f>IF(得点入力!B30="","",得点入力!B30)</f>
        <v>24</v>
      </c>
      <c r="D49" s="105" t="str">
        <f>IF(得点入力!C30="","",得点入力!C30)</f>
        <v/>
      </c>
      <c r="E49" s="105" t="str">
        <f>IF(得点入力!D30="","",得点入力!D30)</f>
        <v/>
      </c>
      <c r="F49" s="45" t="str">
        <f>IF(得点入力!E30="","",得点入力!E30)</f>
        <v/>
      </c>
      <c r="G49" s="166" t="str">
        <f>IF(得点入力!F30="","",得点入力!F30)</f>
        <v/>
      </c>
      <c r="H49" s="166" t="str">
        <f>IF(得点入力!G30="","",得点入力!G30)</f>
        <v/>
      </c>
      <c r="I49" s="166" t="str">
        <f>IF(得点入力!H30="","",得点入力!H30)</f>
        <v/>
      </c>
      <c r="J49" s="167" t="str">
        <f>IF(得点入力!I30="","",得点入力!I30)</f>
        <v/>
      </c>
    </row>
    <row r="50" spans="1:10" ht="14.25" customHeight="1">
      <c r="A50">
        <v>16</v>
      </c>
      <c r="B50" s="168" t="str">
        <f t="shared" si="1"/>
        <v/>
      </c>
      <c r="C50" s="78">
        <f>IF(得点入力!B23="","",得点入力!B23)</f>
        <v>17</v>
      </c>
      <c r="D50" s="105" t="str">
        <f>IF(得点入力!C23="","",得点入力!C23)</f>
        <v/>
      </c>
      <c r="E50" s="105" t="str">
        <f>IF(得点入力!D23="","",得点入力!D23)</f>
        <v/>
      </c>
      <c r="F50" s="45" t="str">
        <f>IF(得点入力!E23="","",得点入力!E23)</f>
        <v/>
      </c>
      <c r="G50" s="166" t="str">
        <f>IF(得点入力!F23="","",得点入力!F23)</f>
        <v/>
      </c>
      <c r="H50" s="166" t="str">
        <f>IF(得点入力!G23="","",得点入力!G23)</f>
        <v/>
      </c>
      <c r="I50" s="166" t="str">
        <f>IF(得点入力!H23="","",得点入力!H23)</f>
        <v/>
      </c>
      <c r="J50" s="167" t="str">
        <f>IF(得点入力!I23="","",得点入力!I23)</f>
        <v/>
      </c>
    </row>
    <row r="51" spans="1:10" ht="14.25" customHeight="1">
      <c r="A51">
        <v>40</v>
      </c>
      <c r="B51" s="168" t="str">
        <f t="shared" si="1"/>
        <v/>
      </c>
      <c r="C51" s="78">
        <f>IF(得点入力!B49="","",得点入力!B49)</f>
        <v>43</v>
      </c>
      <c r="D51" s="105" t="str">
        <f>IF(得点入力!C49="","",得点入力!C49)</f>
        <v/>
      </c>
      <c r="E51" s="105" t="str">
        <f>IF(得点入力!D49="","",得点入力!D49)</f>
        <v/>
      </c>
      <c r="F51" s="45" t="str">
        <f>IF(得点入力!E49="","",得点入力!E49)</f>
        <v/>
      </c>
      <c r="G51" s="166" t="str">
        <f>IF(得点入力!F49="","",得点入力!F49)</f>
        <v/>
      </c>
      <c r="H51" s="166" t="str">
        <f>IF(得点入力!G49="","",得点入力!G49)</f>
        <v/>
      </c>
      <c r="I51" s="166" t="str">
        <f>IF(得点入力!H49="","",得点入力!H49)</f>
        <v/>
      </c>
      <c r="J51" s="167" t="str">
        <f>IF(得点入力!I49="","",得点入力!I49)</f>
        <v/>
      </c>
    </row>
    <row r="52" spans="1:10" ht="14.25" customHeight="1">
      <c r="A52">
        <v>78</v>
      </c>
      <c r="B52" s="168" t="str">
        <f t="shared" si="1"/>
        <v/>
      </c>
      <c r="C52" s="78">
        <f>IF(得点入力!B87="","",得点入力!B87)</f>
        <v>81</v>
      </c>
      <c r="D52" s="105" t="str">
        <f>IF(得点入力!C87="","",得点入力!C87)</f>
        <v/>
      </c>
      <c r="E52" s="105" t="str">
        <f>IF(得点入力!D87="","",得点入力!D87)</f>
        <v/>
      </c>
      <c r="F52" s="45" t="str">
        <f>IF(得点入力!E87="","",得点入力!E87)</f>
        <v/>
      </c>
      <c r="G52" s="166" t="str">
        <f>IF(得点入力!F87="","",得点入力!F87)</f>
        <v/>
      </c>
      <c r="H52" s="166" t="str">
        <f>IF(得点入力!G87="","",得点入力!G87)</f>
        <v/>
      </c>
      <c r="I52" s="166" t="str">
        <f>IF(得点入力!H87="","",得点入力!H87)</f>
        <v/>
      </c>
      <c r="J52" s="167" t="str">
        <f>IF(得点入力!I87="","",得点入力!I87)</f>
        <v/>
      </c>
    </row>
    <row r="53" spans="1:10" ht="14.25" customHeight="1">
      <c r="A53">
        <v>54</v>
      </c>
      <c r="B53" s="168" t="str">
        <f t="shared" si="1"/>
        <v/>
      </c>
      <c r="C53" s="78">
        <f>IF(得点入力!B63="","",得点入力!B63)</f>
        <v>57</v>
      </c>
      <c r="D53" s="105" t="str">
        <f>IF(得点入力!C63="","",得点入力!C63)</f>
        <v/>
      </c>
      <c r="E53" s="105" t="str">
        <f>IF(得点入力!D63="","",得点入力!D63)</f>
        <v/>
      </c>
      <c r="F53" s="45" t="str">
        <f>IF(得点入力!E63="","",得点入力!E63)</f>
        <v/>
      </c>
      <c r="G53" s="166" t="str">
        <f>IF(得点入力!F63="","",得点入力!F63)</f>
        <v/>
      </c>
      <c r="H53" s="166" t="str">
        <f>IF(得点入力!G63="","",得点入力!G63)</f>
        <v/>
      </c>
      <c r="I53" s="166" t="str">
        <f>IF(得点入力!H63="","",得点入力!H63)</f>
        <v/>
      </c>
      <c r="J53" s="167" t="str">
        <f>IF(得点入力!I63="","",得点入力!I63)</f>
        <v/>
      </c>
    </row>
    <row r="54" spans="1:10" ht="14.25" customHeight="1">
      <c r="A54">
        <v>22</v>
      </c>
      <c r="B54" s="168" t="str">
        <f t="shared" si="1"/>
        <v/>
      </c>
      <c r="C54" s="78">
        <f>IF(得点入力!B29="","",得点入力!B29)</f>
        <v>23</v>
      </c>
      <c r="D54" s="105" t="str">
        <f>IF(得点入力!C29="","",得点入力!C29)</f>
        <v/>
      </c>
      <c r="E54" s="105" t="str">
        <f>IF(得点入力!D29="","",得点入力!D29)</f>
        <v/>
      </c>
      <c r="F54" s="45" t="str">
        <f>IF(得点入力!E29="","",得点入力!E29)</f>
        <v/>
      </c>
      <c r="G54" s="166" t="str">
        <f>IF(得点入力!F29="","",得点入力!F29)</f>
        <v/>
      </c>
      <c r="H54" s="166" t="str">
        <f>IF(得点入力!G29="","",得点入力!G29)</f>
        <v/>
      </c>
      <c r="I54" s="166" t="str">
        <f>IF(得点入力!H29="","",得点入力!H29)</f>
        <v/>
      </c>
      <c r="J54" s="167" t="str">
        <f>IF(得点入力!I29="","",得点入力!I29)</f>
        <v/>
      </c>
    </row>
    <row r="55" spans="1:10" ht="14.25" customHeight="1">
      <c r="A55">
        <v>42</v>
      </c>
      <c r="B55" s="168" t="str">
        <f t="shared" si="1"/>
        <v/>
      </c>
      <c r="C55" s="78">
        <f>IF(得点入力!B51="","",得点入力!B51)</f>
        <v>45</v>
      </c>
      <c r="D55" s="105" t="str">
        <f>IF(得点入力!C51="","",得点入力!C51)</f>
        <v/>
      </c>
      <c r="E55" s="105" t="str">
        <f>IF(得点入力!D51="","",得点入力!D51)</f>
        <v/>
      </c>
      <c r="F55" s="45" t="str">
        <f>IF(得点入力!E51="","",得点入力!E51)</f>
        <v/>
      </c>
      <c r="G55" s="166" t="str">
        <f>IF(得点入力!F51="","",得点入力!F51)</f>
        <v/>
      </c>
      <c r="H55" s="166" t="str">
        <f>IF(得点入力!G51="","",得点入力!G51)</f>
        <v/>
      </c>
      <c r="I55" s="166" t="str">
        <f>IF(得点入力!H51="","",得点入力!H51)</f>
        <v/>
      </c>
      <c r="J55" s="167" t="str">
        <f>IF(得点入力!I51="","",得点入力!I51)</f>
        <v/>
      </c>
    </row>
    <row r="56" spans="1:10" ht="14.25" customHeight="1">
      <c r="A56">
        <v>105</v>
      </c>
      <c r="B56" s="168" t="str">
        <f t="shared" si="1"/>
        <v/>
      </c>
      <c r="C56" s="78">
        <f>IF(得点入力!B114="","",得点入力!B114)</f>
        <v>124</v>
      </c>
      <c r="D56" s="105" t="str">
        <f>IF(得点入力!C114="","",得点入力!C114)</f>
        <v/>
      </c>
      <c r="E56" s="105" t="str">
        <f>IF(得点入力!D114="","",得点入力!D114)</f>
        <v/>
      </c>
      <c r="F56" s="45" t="str">
        <f>IF(得点入力!E114="","",得点入力!E114)</f>
        <v/>
      </c>
      <c r="G56" s="166" t="str">
        <f>IF(得点入力!F114="","",得点入力!F114)</f>
        <v/>
      </c>
      <c r="H56" s="166" t="str">
        <f>IF(得点入力!G114="","",得点入力!G114)</f>
        <v/>
      </c>
      <c r="I56" s="166" t="str">
        <f>IF(得点入力!H114="","",得点入力!H114)</f>
        <v/>
      </c>
      <c r="J56" s="167" t="str">
        <f>IF(得点入力!I114="","",得点入力!I114)</f>
        <v/>
      </c>
    </row>
    <row r="57" spans="1:10" ht="14.25" customHeight="1">
      <c r="A57">
        <v>95</v>
      </c>
      <c r="B57" s="168" t="str">
        <f t="shared" si="1"/>
        <v/>
      </c>
      <c r="C57" s="78">
        <f>IF(得点入力!B104="","",得点入力!B104)</f>
        <v>114</v>
      </c>
      <c r="D57" s="105" t="str">
        <f>IF(得点入力!C104="","",得点入力!C104)</f>
        <v/>
      </c>
      <c r="E57" s="105" t="str">
        <f>IF(得点入力!D104="","",得点入力!D104)</f>
        <v/>
      </c>
      <c r="F57" s="45" t="str">
        <f>IF(得点入力!E104="","",得点入力!E104)</f>
        <v/>
      </c>
      <c r="G57" s="166" t="str">
        <f>IF(得点入力!F104="","",得点入力!F104)</f>
        <v/>
      </c>
      <c r="H57" s="166" t="str">
        <f>IF(得点入力!G104="","",得点入力!G104)</f>
        <v/>
      </c>
      <c r="I57" s="166" t="str">
        <f>IF(得点入力!H104="","",得点入力!H104)</f>
        <v/>
      </c>
      <c r="J57" s="167" t="str">
        <f>IF(得点入力!I104="","",得点入力!I104)</f>
        <v/>
      </c>
    </row>
    <row r="58" spans="1:10" ht="14.25" customHeight="1">
      <c r="A58">
        <v>5</v>
      </c>
      <c r="B58" s="168" t="str">
        <f t="shared" si="1"/>
        <v/>
      </c>
      <c r="C58" s="78">
        <f>IF(得点入力!B12="","",得点入力!B12)</f>
        <v>6</v>
      </c>
      <c r="D58" s="105" t="str">
        <f>IF(得点入力!C12="","",得点入力!C12)</f>
        <v/>
      </c>
      <c r="E58" s="105" t="str">
        <f>IF(得点入力!D12="","",得点入力!D12)</f>
        <v/>
      </c>
      <c r="F58" s="45" t="str">
        <f>IF(得点入力!E12="","",得点入力!E12)</f>
        <v/>
      </c>
      <c r="G58" s="166" t="str">
        <f>IF(得点入力!F12="","",得点入力!F12)</f>
        <v/>
      </c>
      <c r="H58" s="166" t="str">
        <f>IF(得点入力!G12="","",得点入力!G12)</f>
        <v/>
      </c>
      <c r="I58" s="166" t="str">
        <f>IF(得点入力!H12="","",得点入力!H12)</f>
        <v/>
      </c>
      <c r="J58" s="167" t="str">
        <f>IF(得点入力!I12="","",得点入力!I12)</f>
        <v/>
      </c>
    </row>
    <row r="59" spans="1:10" ht="14.25" customHeight="1">
      <c r="A59">
        <v>104</v>
      </c>
      <c r="B59" s="168" t="str">
        <f t="shared" si="1"/>
        <v/>
      </c>
      <c r="C59" s="78">
        <f>IF(得点入力!B113="","",得点入力!B113)</f>
        <v>123</v>
      </c>
      <c r="D59" s="105" t="str">
        <f>IF(得点入力!C113="","",得点入力!C113)</f>
        <v/>
      </c>
      <c r="E59" s="105" t="str">
        <f>IF(得点入力!D113="","",得点入力!D113)</f>
        <v/>
      </c>
      <c r="F59" s="45" t="str">
        <f>IF(得点入力!E113="","",得点入力!E113)</f>
        <v/>
      </c>
      <c r="G59" s="166" t="str">
        <f>IF(得点入力!F113="","",得点入力!F113)</f>
        <v/>
      </c>
      <c r="H59" s="166" t="str">
        <f>IF(得点入力!G113="","",得点入力!G113)</f>
        <v/>
      </c>
      <c r="I59" s="166" t="str">
        <f>IF(得点入力!H113="","",得点入力!H113)</f>
        <v/>
      </c>
      <c r="J59" s="167" t="str">
        <f>IF(得点入力!I113="","",得点入力!I113)</f>
        <v/>
      </c>
    </row>
    <row r="60" spans="1:10" ht="14.25" customHeight="1">
      <c r="A60">
        <v>92</v>
      </c>
      <c r="B60" s="168" t="str">
        <f t="shared" si="1"/>
        <v/>
      </c>
      <c r="C60" s="78">
        <f>IF(得点入力!B101="","",得点入力!B101)</f>
        <v>111</v>
      </c>
      <c r="D60" s="105" t="str">
        <f>IF(得点入力!C101="","",得点入力!C101)</f>
        <v/>
      </c>
      <c r="E60" s="105" t="str">
        <f>IF(得点入力!D101="","",得点入力!D101)</f>
        <v/>
      </c>
      <c r="F60" s="45" t="str">
        <f>IF(得点入力!E101="","",得点入力!E101)</f>
        <v/>
      </c>
      <c r="G60" s="166" t="str">
        <f>IF(得点入力!F101="","",得点入力!F101)</f>
        <v/>
      </c>
      <c r="H60" s="166" t="str">
        <f>IF(得点入力!G101="","",得点入力!G101)</f>
        <v/>
      </c>
      <c r="I60" s="166" t="str">
        <f>IF(得点入力!H101="","",得点入力!H101)</f>
        <v/>
      </c>
      <c r="J60" s="167" t="str">
        <f>IF(得点入力!I101="","",得点入力!I101)</f>
        <v/>
      </c>
    </row>
    <row r="61" spans="1:10" ht="14.25" customHeight="1">
      <c r="A61">
        <v>48</v>
      </c>
      <c r="B61" s="168" t="str">
        <f t="shared" si="1"/>
        <v/>
      </c>
      <c r="C61" s="78">
        <f>IF(得点入力!B57="","",得点入力!B57)</f>
        <v>51</v>
      </c>
      <c r="D61" s="105" t="str">
        <f>IF(得点入力!C57="","",得点入力!C57)</f>
        <v/>
      </c>
      <c r="E61" s="105" t="str">
        <f>IF(得点入力!D57="","",得点入力!D57)</f>
        <v/>
      </c>
      <c r="F61" s="45" t="str">
        <f>IF(得点入力!E57="","",得点入力!E57)</f>
        <v/>
      </c>
      <c r="G61" s="166" t="str">
        <f>IF(得点入力!F57="","",得点入力!F57)</f>
        <v/>
      </c>
      <c r="H61" s="166" t="str">
        <f>IF(得点入力!G57="","",得点入力!G57)</f>
        <v/>
      </c>
      <c r="I61" s="166" t="str">
        <f>IF(得点入力!H57="","",得点入力!H57)</f>
        <v/>
      </c>
      <c r="J61" s="167" t="str">
        <f>IF(得点入力!I57="","",得点入力!I57)</f>
        <v/>
      </c>
    </row>
    <row r="62" spans="1:10" ht="14.25" customHeight="1">
      <c r="A62">
        <v>85</v>
      </c>
      <c r="B62" s="168" t="str">
        <f t="shared" si="1"/>
        <v/>
      </c>
      <c r="C62" s="78">
        <f>IF(得点入力!B94="","",得点入力!B94)</f>
        <v>104</v>
      </c>
      <c r="D62" s="105" t="str">
        <f>IF(得点入力!C94="","",得点入力!C94)</f>
        <v/>
      </c>
      <c r="E62" s="105" t="str">
        <f>IF(得点入力!D94="","",得点入力!D94)</f>
        <v/>
      </c>
      <c r="F62" s="45" t="str">
        <f>IF(得点入力!E94="","",得点入力!E94)</f>
        <v/>
      </c>
      <c r="G62" s="166" t="str">
        <f>IF(得点入力!F94="","",得点入力!F94)</f>
        <v/>
      </c>
      <c r="H62" s="166" t="str">
        <f>IF(得点入力!G94="","",得点入力!G94)</f>
        <v/>
      </c>
      <c r="I62" s="166" t="str">
        <f>IF(得点入力!H94="","",得点入力!H94)</f>
        <v/>
      </c>
      <c r="J62" s="167" t="str">
        <f>IF(得点入力!I94="","",得点入力!I94)</f>
        <v/>
      </c>
    </row>
    <row r="63" spans="1:10" ht="14.25" customHeight="1">
      <c r="A63">
        <v>46</v>
      </c>
      <c r="B63" s="168" t="str">
        <f t="shared" si="1"/>
        <v/>
      </c>
      <c r="C63" s="78">
        <f>IF(得点入力!B55="","",得点入力!B55)</f>
        <v>49</v>
      </c>
      <c r="D63" s="105" t="str">
        <f>IF(得点入力!C55="","",得点入力!C55)</f>
        <v/>
      </c>
      <c r="E63" s="105" t="str">
        <f>IF(得点入力!D55="","",得点入力!D55)</f>
        <v/>
      </c>
      <c r="F63" s="45" t="str">
        <f>IF(得点入力!E55="","",得点入力!E55)</f>
        <v/>
      </c>
      <c r="G63" s="166" t="str">
        <f>IF(得点入力!F55="","",得点入力!F55)</f>
        <v/>
      </c>
      <c r="H63" s="166" t="str">
        <f>IF(得点入力!G55="","",得点入力!G55)</f>
        <v/>
      </c>
      <c r="I63" s="166" t="str">
        <f>IF(得点入力!H55="","",得点入力!H55)</f>
        <v/>
      </c>
      <c r="J63" s="167" t="str">
        <f>IF(得点入力!I55="","",得点入力!I55)</f>
        <v/>
      </c>
    </row>
    <row r="64" spans="1:10" ht="14.25" customHeight="1">
      <c r="A64">
        <v>18</v>
      </c>
      <c r="B64" s="168" t="str">
        <f t="shared" si="1"/>
        <v/>
      </c>
      <c r="C64" s="78">
        <f>IF(得点入力!B25="","",得点入力!B25)</f>
        <v>19</v>
      </c>
      <c r="D64" s="105" t="str">
        <f>IF(得点入力!C25="","",得点入力!C25)</f>
        <v/>
      </c>
      <c r="E64" s="105" t="str">
        <f>IF(得点入力!D25="","",得点入力!D25)</f>
        <v/>
      </c>
      <c r="F64" s="45" t="str">
        <f>IF(得点入力!E25="","",得点入力!E25)</f>
        <v/>
      </c>
      <c r="G64" s="166" t="str">
        <f>IF(得点入力!F25="","",得点入力!F25)</f>
        <v/>
      </c>
      <c r="H64" s="166" t="str">
        <f>IF(得点入力!G25="","",得点入力!G25)</f>
        <v/>
      </c>
      <c r="I64" s="166" t="str">
        <f>IF(得点入力!H25="","",得点入力!H25)</f>
        <v/>
      </c>
      <c r="J64" s="167" t="str">
        <f>IF(得点入力!I25="","",得点入力!I25)</f>
        <v/>
      </c>
    </row>
    <row r="65" spans="1:10" ht="14.25" customHeight="1">
      <c r="A65">
        <v>81</v>
      </c>
      <c r="B65" s="168" t="str">
        <f t="shared" si="1"/>
        <v/>
      </c>
      <c r="C65" s="78">
        <f>IF(得点入力!B90="","",得点入力!B90)</f>
        <v>84</v>
      </c>
      <c r="D65" s="105" t="str">
        <f>IF(得点入力!C90="","",得点入力!C90)</f>
        <v/>
      </c>
      <c r="E65" s="105" t="str">
        <f>IF(得点入力!D90="","",得点入力!D90)</f>
        <v/>
      </c>
      <c r="F65" s="45" t="str">
        <f>IF(得点入力!E90="","",得点入力!E90)</f>
        <v/>
      </c>
      <c r="G65" s="166" t="str">
        <f>IF(得点入力!F90="","",得点入力!F90)</f>
        <v/>
      </c>
      <c r="H65" s="166" t="str">
        <f>IF(得点入力!G90="","",得点入力!G90)</f>
        <v/>
      </c>
      <c r="I65" s="166" t="str">
        <f>IF(得点入力!H90="","",得点入力!H90)</f>
        <v/>
      </c>
      <c r="J65" s="167" t="str">
        <f>IF(得点入力!I90="","",得点入力!I90)</f>
        <v/>
      </c>
    </row>
    <row r="66" spans="1:10" ht="14.25" customHeight="1">
      <c r="A66">
        <v>80</v>
      </c>
      <c r="B66" s="168" t="str">
        <f t="shared" si="1"/>
        <v/>
      </c>
      <c r="C66" s="78">
        <f>IF(得点入力!B89="","",得点入力!B89)</f>
        <v>83</v>
      </c>
      <c r="D66" s="105" t="str">
        <f>IF(得点入力!C89="","",得点入力!C89)</f>
        <v/>
      </c>
      <c r="E66" s="105" t="str">
        <f>IF(得点入力!D89="","",得点入力!D89)</f>
        <v/>
      </c>
      <c r="F66" s="45" t="str">
        <f>IF(得点入力!E89="","",得点入力!E89)</f>
        <v/>
      </c>
      <c r="G66" s="166" t="str">
        <f>IF(得点入力!F89="","",得点入力!F89)</f>
        <v/>
      </c>
      <c r="H66" s="166" t="str">
        <f>IF(得点入力!G89="","",得点入力!G89)</f>
        <v/>
      </c>
      <c r="I66" s="166" t="str">
        <f>IF(得点入力!H89="","",得点入力!H89)</f>
        <v/>
      </c>
      <c r="J66" s="167" t="str">
        <f>IF(得点入力!I89="","",得点入力!I89)</f>
        <v/>
      </c>
    </row>
    <row r="67" spans="1:10" ht="14.25" customHeight="1">
      <c r="A67">
        <v>17</v>
      </c>
      <c r="B67" s="168" t="str">
        <f t="shared" si="1"/>
        <v/>
      </c>
      <c r="C67" s="78">
        <f>IF(得点入力!B24="","",得点入力!B24)</f>
        <v>18</v>
      </c>
      <c r="D67" s="105" t="str">
        <f>IF(得点入力!C24="","",得点入力!C24)</f>
        <v/>
      </c>
      <c r="E67" s="105" t="str">
        <f>IF(得点入力!D24="","",得点入力!D24)</f>
        <v/>
      </c>
      <c r="F67" s="45" t="str">
        <f>IF(得点入力!E24="","",得点入力!E24)</f>
        <v/>
      </c>
      <c r="G67" s="166" t="str">
        <f>IF(得点入力!F24="","",得点入力!F24)</f>
        <v/>
      </c>
      <c r="H67" s="166" t="str">
        <f>IF(得点入力!G24="","",得点入力!G24)</f>
        <v/>
      </c>
      <c r="I67" s="166" t="str">
        <f>IF(得点入力!H24="","",得点入力!H24)</f>
        <v/>
      </c>
      <c r="J67" s="167" t="str">
        <f>IF(得点入力!I24="","",得点入力!I24)</f>
        <v/>
      </c>
    </row>
    <row r="68" spans="1:10" ht="14.25" customHeight="1">
      <c r="A68">
        <v>28</v>
      </c>
      <c r="B68" s="168" t="str">
        <f t="shared" si="1"/>
        <v/>
      </c>
      <c r="C68" s="78">
        <f>IF(得点入力!B36="","",得点入力!B36)</f>
        <v>30</v>
      </c>
      <c r="D68" s="105" t="str">
        <f>IF(得点入力!C36="","",得点入力!C36)</f>
        <v/>
      </c>
      <c r="E68" s="105" t="str">
        <f>IF(得点入力!D36="","",得点入力!D36)</f>
        <v/>
      </c>
      <c r="F68" s="45" t="str">
        <f>IF(得点入力!E36="","",得点入力!E36)</f>
        <v/>
      </c>
      <c r="G68" s="166" t="str">
        <f>IF(得点入力!F36="","",得点入力!F36)</f>
        <v/>
      </c>
      <c r="H68" s="166" t="str">
        <f>IF(得点入力!G36="","",得点入力!G36)</f>
        <v/>
      </c>
      <c r="I68" s="166" t="str">
        <f>IF(得点入力!H36="","",得点入力!H36)</f>
        <v/>
      </c>
      <c r="J68" s="167" t="str">
        <f>IF(得点入力!I36="","",得点入力!I36)</f>
        <v/>
      </c>
    </row>
    <row r="69" spans="1:10" ht="14.25" customHeight="1">
      <c r="A69">
        <v>79</v>
      </c>
      <c r="B69" s="168" t="str">
        <f t="shared" si="1"/>
        <v/>
      </c>
      <c r="C69" s="78">
        <f>IF(得点入力!B88="","",得点入力!B88)</f>
        <v>82</v>
      </c>
      <c r="D69" s="105" t="str">
        <f>IF(得点入力!C88="","",得点入力!C88)</f>
        <v/>
      </c>
      <c r="E69" s="105" t="str">
        <f>IF(得点入力!D88="","",得点入力!D88)</f>
        <v/>
      </c>
      <c r="F69" s="45" t="str">
        <f>IF(得点入力!E88="","",得点入力!E88)</f>
        <v/>
      </c>
      <c r="G69" s="166" t="str">
        <f>IF(得点入力!F88="","",得点入力!F88)</f>
        <v/>
      </c>
      <c r="H69" s="166" t="str">
        <f>IF(得点入力!G88="","",得点入力!G88)</f>
        <v/>
      </c>
      <c r="I69" s="166" t="str">
        <f>IF(得点入力!H88="","",得点入力!H88)</f>
        <v/>
      </c>
      <c r="J69" s="167" t="str">
        <f>IF(得点入力!I88="","",得点入力!I88)</f>
        <v/>
      </c>
    </row>
    <row r="70" spans="1:10" ht="14.25" customHeight="1">
      <c r="A70">
        <v>102</v>
      </c>
      <c r="B70" s="168" t="str">
        <f t="shared" si="1"/>
        <v/>
      </c>
      <c r="C70" s="78">
        <f>IF(得点入力!B111="","",得点入力!B111)</f>
        <v>121</v>
      </c>
      <c r="D70" s="105" t="str">
        <f>IF(得点入力!C111="","",得点入力!C111)</f>
        <v/>
      </c>
      <c r="E70" s="105" t="str">
        <f>IF(得点入力!D111="","",得点入力!D111)</f>
        <v/>
      </c>
      <c r="F70" s="45" t="str">
        <f>IF(得点入力!E111="","",得点入力!E111)</f>
        <v/>
      </c>
      <c r="G70" s="166" t="str">
        <f>IF(得点入力!F111="","",得点入力!F111)</f>
        <v/>
      </c>
      <c r="H70" s="166" t="str">
        <f>IF(得点入力!G111="","",得点入力!G111)</f>
        <v/>
      </c>
      <c r="I70" s="166" t="str">
        <f>IF(得点入力!H111="","",得点入力!H111)</f>
        <v/>
      </c>
      <c r="J70" s="167" t="str">
        <f>IF(得点入力!I111="","",得点入力!I111)</f>
        <v/>
      </c>
    </row>
    <row r="71" spans="1:10" ht="14.25" customHeight="1">
      <c r="A71">
        <v>107</v>
      </c>
      <c r="B71" s="168" t="str">
        <f t="shared" ref="B71:B102" si="2">IF(J71="","",RANK(J71,$J$7:$J$140))</f>
        <v/>
      </c>
      <c r="C71" s="78">
        <f>IF(得点入力!B116="","",得点入力!B116)</f>
        <v>126</v>
      </c>
      <c r="D71" s="105" t="str">
        <f>IF(得点入力!C116="","",得点入力!C116)</f>
        <v/>
      </c>
      <c r="E71" s="105" t="str">
        <f>IF(得点入力!D116="","",得点入力!D116)</f>
        <v/>
      </c>
      <c r="F71" s="45" t="str">
        <f>IF(得点入力!E116="","",得点入力!E116)</f>
        <v/>
      </c>
      <c r="G71" s="166" t="str">
        <f>IF(得点入力!F116="","",得点入力!F116)</f>
        <v/>
      </c>
      <c r="H71" s="166" t="str">
        <f>IF(得点入力!G116="","",得点入力!G116)</f>
        <v/>
      </c>
      <c r="I71" s="166" t="str">
        <f>IF(得点入力!H116="","",得点入力!H116)</f>
        <v/>
      </c>
      <c r="J71" s="167" t="str">
        <f>IF(得点入力!I116="","",得点入力!I116)</f>
        <v/>
      </c>
    </row>
    <row r="72" spans="1:10" ht="14.25" customHeight="1">
      <c r="A72">
        <v>84</v>
      </c>
      <c r="B72" s="168" t="str">
        <f t="shared" si="2"/>
        <v/>
      </c>
      <c r="C72" s="78">
        <f>IF(得点入力!B93="","",得点入力!B93)</f>
        <v>103</v>
      </c>
      <c r="D72" s="105" t="str">
        <f>IF(得点入力!C93="","",得点入力!C93)</f>
        <v/>
      </c>
      <c r="E72" s="105" t="str">
        <f>IF(得点入力!D93="","",得点入力!D93)</f>
        <v/>
      </c>
      <c r="F72" s="45" t="str">
        <f>IF(得点入力!E93="","",得点入力!E93)</f>
        <v/>
      </c>
      <c r="G72" s="166" t="str">
        <f>IF(得点入力!F93="","",得点入力!F93)</f>
        <v/>
      </c>
      <c r="H72" s="166" t="str">
        <f>IF(得点入力!G93="","",得点入力!G93)</f>
        <v/>
      </c>
      <c r="I72" s="166" t="str">
        <f>IF(得点入力!H93="","",得点入力!H93)</f>
        <v/>
      </c>
      <c r="J72" s="167" t="str">
        <f>IF(得点入力!I93="","",得点入力!I93)</f>
        <v/>
      </c>
    </row>
    <row r="73" spans="1:10" ht="14.25" customHeight="1">
      <c r="A73">
        <v>93</v>
      </c>
      <c r="B73" s="168" t="str">
        <f t="shared" si="2"/>
        <v/>
      </c>
      <c r="C73" s="78">
        <f>IF(得点入力!B102="","",得点入力!B102)</f>
        <v>112</v>
      </c>
      <c r="D73" s="105" t="str">
        <f>IF(得点入力!C102="","",得点入力!C102)</f>
        <v/>
      </c>
      <c r="E73" s="105" t="str">
        <f>IF(得点入力!D102="","",得点入力!D102)</f>
        <v/>
      </c>
      <c r="F73" s="45" t="str">
        <f>IF(得点入力!E102="","",得点入力!E102)</f>
        <v/>
      </c>
      <c r="G73" s="166" t="str">
        <f>IF(得点入力!F102="","",得点入力!F102)</f>
        <v/>
      </c>
      <c r="H73" s="166" t="str">
        <f>IF(得点入力!G102="","",得点入力!G102)</f>
        <v/>
      </c>
      <c r="I73" s="166" t="str">
        <f>IF(得点入力!H102="","",得点入力!H102)</f>
        <v/>
      </c>
      <c r="J73" s="167" t="str">
        <f>IF(得点入力!I102="","",得点入力!I102)</f>
        <v/>
      </c>
    </row>
    <row r="74" spans="1:10" ht="14.25" customHeight="1">
      <c r="A74">
        <v>7</v>
      </c>
      <c r="B74" s="168" t="str">
        <f t="shared" si="2"/>
        <v/>
      </c>
      <c r="C74" s="78">
        <f>IF(得点入力!B14="","",得点入力!B14)</f>
        <v>8</v>
      </c>
      <c r="D74" s="105" t="str">
        <f>IF(得点入力!C14="","",得点入力!C14)</f>
        <v/>
      </c>
      <c r="E74" s="105" t="str">
        <f>IF(得点入力!D14="","",得点入力!D14)</f>
        <v/>
      </c>
      <c r="F74" s="45" t="str">
        <f>IF(得点入力!E14="","",得点入力!E14)</f>
        <v/>
      </c>
      <c r="G74" s="166" t="str">
        <f>IF(得点入力!F14="","",得点入力!F14)</f>
        <v/>
      </c>
      <c r="H74" s="166" t="str">
        <f>IF(得点入力!G14="","",得点入力!G14)</f>
        <v/>
      </c>
      <c r="I74" s="166" t="str">
        <f>IF(得点入力!H14="","",得点入力!H14)</f>
        <v/>
      </c>
      <c r="J74" s="167" t="str">
        <f>IF(得点入力!I14="","",得点入力!I14)</f>
        <v/>
      </c>
    </row>
    <row r="75" spans="1:10" ht="14.25" customHeight="1">
      <c r="A75">
        <v>34</v>
      </c>
      <c r="B75" s="168" t="str">
        <f t="shared" si="2"/>
        <v/>
      </c>
      <c r="C75" s="78">
        <f>IF(得点入力!B43="","",得点入力!B43)</f>
        <v>37</v>
      </c>
      <c r="D75" s="105" t="str">
        <f>IF(得点入力!C43="","",得点入力!C43)</f>
        <v/>
      </c>
      <c r="E75" s="105" t="str">
        <f>IF(得点入力!D43="","",得点入力!D43)</f>
        <v/>
      </c>
      <c r="F75" s="45" t="str">
        <f>IF(得点入力!E43="","",得点入力!E43)</f>
        <v/>
      </c>
      <c r="G75" s="166" t="str">
        <f>IF(得点入力!F43="","",得点入力!F43)</f>
        <v/>
      </c>
      <c r="H75" s="166" t="str">
        <f>IF(得点入力!G43="","",得点入力!G43)</f>
        <v/>
      </c>
      <c r="I75" s="166" t="str">
        <f>IF(得点入力!H43="","",得点入力!H43)</f>
        <v/>
      </c>
      <c r="J75" s="167" t="str">
        <f>IF(得点入力!I43="","",得点入力!I43)</f>
        <v/>
      </c>
    </row>
    <row r="76" spans="1:10" ht="14.25" customHeight="1">
      <c r="A76">
        <v>58</v>
      </c>
      <c r="B76" s="168" t="str">
        <f t="shared" si="2"/>
        <v/>
      </c>
      <c r="C76" s="78">
        <f>IF(得点入力!B67="","",得点入力!B67)</f>
        <v>61</v>
      </c>
      <c r="D76" s="105" t="str">
        <f>IF(得点入力!C67="","",得点入力!C67)</f>
        <v/>
      </c>
      <c r="E76" s="105" t="str">
        <f>IF(得点入力!D67="","",得点入力!D67)</f>
        <v/>
      </c>
      <c r="F76" s="45" t="str">
        <f>IF(得点入力!E67="","",得点入力!E67)</f>
        <v/>
      </c>
      <c r="G76" s="166" t="str">
        <f>IF(得点入力!F67="","",得点入力!F67)</f>
        <v/>
      </c>
      <c r="H76" s="166" t="str">
        <f>IF(得点入力!G67="","",得点入力!G67)</f>
        <v/>
      </c>
      <c r="I76" s="166" t="str">
        <f>IF(得点入力!H67="","",得点入力!H67)</f>
        <v/>
      </c>
      <c r="J76" s="167" t="str">
        <f>IF(得点入力!I67="","",得点入力!I67)</f>
        <v/>
      </c>
    </row>
    <row r="77" spans="1:10" ht="14.25" customHeight="1">
      <c r="A77">
        <v>30</v>
      </c>
      <c r="B77" s="168" t="str">
        <f t="shared" si="2"/>
        <v/>
      </c>
      <c r="C77" s="78">
        <f>IF(得点入力!B38="","",得点入力!B38)</f>
        <v>32</v>
      </c>
      <c r="D77" s="105" t="str">
        <f>IF(得点入力!C38="","",得点入力!C38)</f>
        <v/>
      </c>
      <c r="E77" s="105" t="str">
        <f>IF(得点入力!D38="","",得点入力!D38)</f>
        <v/>
      </c>
      <c r="F77" s="45" t="str">
        <f>IF(得点入力!E38="","",得点入力!E38)</f>
        <v/>
      </c>
      <c r="G77" s="166" t="str">
        <f>IF(得点入力!F38="","",得点入力!F38)</f>
        <v/>
      </c>
      <c r="H77" s="166" t="str">
        <f>IF(得点入力!G38="","",得点入力!G38)</f>
        <v/>
      </c>
      <c r="I77" s="166" t="str">
        <f>IF(得点入力!H38="","",得点入力!H38)</f>
        <v/>
      </c>
      <c r="J77" s="167" t="str">
        <f>IF(得点入力!I38="","",得点入力!I38)</f>
        <v/>
      </c>
    </row>
    <row r="78" spans="1:10" ht="14.25" customHeight="1">
      <c r="A78">
        <v>49</v>
      </c>
      <c r="B78" s="168" t="str">
        <f t="shared" si="2"/>
        <v/>
      </c>
      <c r="C78" s="78">
        <f>IF(得点入力!B58="","",得点入力!B58)</f>
        <v>52</v>
      </c>
      <c r="D78" s="105" t="str">
        <f>IF(得点入力!C58="","",得点入力!C58)</f>
        <v/>
      </c>
      <c r="E78" s="105" t="str">
        <f>IF(得点入力!D58="","",得点入力!D58)</f>
        <v/>
      </c>
      <c r="F78" s="45" t="str">
        <f>IF(得点入力!E58="","",得点入力!E58)</f>
        <v/>
      </c>
      <c r="G78" s="166" t="str">
        <f>IF(得点入力!F58="","",得点入力!F58)</f>
        <v/>
      </c>
      <c r="H78" s="166" t="str">
        <f>IF(得点入力!G58="","",得点入力!G58)</f>
        <v/>
      </c>
      <c r="I78" s="166" t="str">
        <f>IF(得点入力!H58="","",得点入力!H58)</f>
        <v/>
      </c>
      <c r="J78" s="167" t="str">
        <f>IF(得点入力!I58="","",得点入力!I58)</f>
        <v/>
      </c>
    </row>
    <row r="79" spans="1:10" ht="14.25" customHeight="1">
      <c r="A79">
        <v>75</v>
      </c>
      <c r="B79" s="168" t="str">
        <f t="shared" si="2"/>
        <v/>
      </c>
      <c r="C79" s="78">
        <f>IF(得点入力!B84="","",得点入力!B84)</f>
        <v>78</v>
      </c>
      <c r="D79" s="105" t="str">
        <f>IF(得点入力!C84="","",得点入力!C84)</f>
        <v/>
      </c>
      <c r="E79" s="105" t="str">
        <f>IF(得点入力!D84="","",得点入力!D84)</f>
        <v/>
      </c>
      <c r="F79" s="45" t="str">
        <f>IF(得点入力!E84="","",得点入力!E84)</f>
        <v/>
      </c>
      <c r="G79" s="166" t="str">
        <f>IF(得点入力!F84="","",得点入力!F84)</f>
        <v/>
      </c>
      <c r="H79" s="166" t="str">
        <f>IF(得点入力!G84="","",得点入力!G84)</f>
        <v/>
      </c>
      <c r="I79" s="166" t="str">
        <f>IF(得点入力!H84="","",得点入力!H84)</f>
        <v/>
      </c>
      <c r="J79" s="167" t="str">
        <f>IF(得点入力!I84="","",得点入力!I84)</f>
        <v/>
      </c>
    </row>
    <row r="80" spans="1:10" ht="14.25" customHeight="1">
      <c r="A80">
        <v>125</v>
      </c>
      <c r="B80" s="168" t="str">
        <f t="shared" si="2"/>
        <v/>
      </c>
      <c r="C80" s="78">
        <f>IF(得点入力!B134="","",得点入力!B134)</f>
        <v>144</v>
      </c>
      <c r="D80" s="105" t="str">
        <f>IF(得点入力!C134="","",得点入力!C134)</f>
        <v/>
      </c>
      <c r="E80" s="105" t="str">
        <f>IF(得点入力!D134="","",得点入力!D134)</f>
        <v/>
      </c>
      <c r="F80" s="45" t="str">
        <f>IF(得点入力!E134="","",得点入力!E134)</f>
        <v/>
      </c>
      <c r="G80" s="166" t="str">
        <f>IF(得点入力!F134="","",得点入力!F134)</f>
        <v/>
      </c>
      <c r="H80" s="166" t="str">
        <f>IF(得点入力!G134="","",得点入力!G134)</f>
        <v/>
      </c>
      <c r="I80" s="166" t="str">
        <f>IF(得点入力!H134="","",得点入力!H134)</f>
        <v/>
      </c>
      <c r="J80" s="167" t="str">
        <f>IF(得点入力!I134="","",得点入力!I134)</f>
        <v/>
      </c>
    </row>
    <row r="81" spans="1:10" ht="14.25" customHeight="1">
      <c r="A81">
        <v>47</v>
      </c>
      <c r="B81" s="168" t="str">
        <f t="shared" si="2"/>
        <v/>
      </c>
      <c r="C81" s="78">
        <f>IF(得点入力!B56="","",得点入力!B56)</f>
        <v>50</v>
      </c>
      <c r="D81" s="105" t="str">
        <f>IF(得点入力!C56="","",得点入力!C56)</f>
        <v/>
      </c>
      <c r="E81" s="105" t="str">
        <f>IF(得点入力!D56="","",得点入力!D56)</f>
        <v/>
      </c>
      <c r="F81" s="45" t="str">
        <f>IF(得点入力!E56="","",得点入力!E56)</f>
        <v/>
      </c>
      <c r="G81" s="166" t="str">
        <f>IF(得点入力!F56="","",得点入力!F56)</f>
        <v/>
      </c>
      <c r="H81" s="166" t="str">
        <f>IF(得点入力!G56="","",得点入力!G56)</f>
        <v/>
      </c>
      <c r="I81" s="166" t="str">
        <f>IF(得点入力!H56="","",得点入力!H56)</f>
        <v/>
      </c>
      <c r="J81" s="167" t="str">
        <f>IF(得点入力!I56="","",得点入力!I56)</f>
        <v/>
      </c>
    </row>
    <row r="82" spans="1:10" ht="14.25" customHeight="1">
      <c r="A82">
        <v>19</v>
      </c>
      <c r="B82" s="168" t="str">
        <f t="shared" si="2"/>
        <v/>
      </c>
      <c r="C82" s="78">
        <f>IF(得点入力!B26="","",得点入力!B26)</f>
        <v>20</v>
      </c>
      <c r="D82" s="105" t="str">
        <f>IF(得点入力!C26="","",得点入力!C26)</f>
        <v/>
      </c>
      <c r="E82" s="105" t="str">
        <f>IF(得点入力!D26="","",得点入力!D26)</f>
        <v/>
      </c>
      <c r="F82" s="45" t="str">
        <f>IF(得点入力!E26="","",得点入力!E26)</f>
        <v/>
      </c>
      <c r="G82" s="166" t="str">
        <f>IF(得点入力!F26="","",得点入力!F26)</f>
        <v/>
      </c>
      <c r="H82" s="166" t="str">
        <f>IF(得点入力!G26="","",得点入力!G26)</f>
        <v/>
      </c>
      <c r="I82" s="166" t="str">
        <f>IF(得点入力!H26="","",得点入力!H26)</f>
        <v/>
      </c>
      <c r="J82" s="167" t="str">
        <f>IF(得点入力!I26="","",得点入力!I26)</f>
        <v/>
      </c>
    </row>
    <row r="83" spans="1:10" ht="14.25" customHeight="1">
      <c r="A83">
        <v>29</v>
      </c>
      <c r="B83" s="168" t="str">
        <f t="shared" si="2"/>
        <v/>
      </c>
      <c r="C83" s="78">
        <f>IF(得点入力!B37="","",得点入力!B37)</f>
        <v>31</v>
      </c>
      <c r="D83" s="105" t="str">
        <f>IF(得点入力!C37="","",得点入力!C37)</f>
        <v/>
      </c>
      <c r="E83" s="105" t="str">
        <f>IF(得点入力!D37="","",得点入力!D37)</f>
        <v/>
      </c>
      <c r="F83" s="45" t="str">
        <f>IF(得点入力!E37="","",得点入力!E37)</f>
        <v/>
      </c>
      <c r="G83" s="166" t="str">
        <f>IF(得点入力!F37="","",得点入力!F37)</f>
        <v/>
      </c>
      <c r="H83" s="166" t="str">
        <f>IF(得点入力!G37="","",得点入力!G37)</f>
        <v/>
      </c>
      <c r="I83" s="166" t="str">
        <f>IF(得点入力!H37="","",得点入力!H37)</f>
        <v/>
      </c>
      <c r="J83" s="167" t="str">
        <f>IF(得点入力!I37="","",得点入力!I37)</f>
        <v/>
      </c>
    </row>
    <row r="84" spans="1:10" ht="14.25" customHeight="1">
      <c r="A84">
        <v>27</v>
      </c>
      <c r="B84" s="168" t="str">
        <f t="shared" si="2"/>
        <v/>
      </c>
      <c r="C84" s="78">
        <f>IF(得点入力!B35="","",得点入力!B35)</f>
        <v>29</v>
      </c>
      <c r="D84" s="105" t="str">
        <f>IF(得点入力!C35="","",得点入力!C35)</f>
        <v/>
      </c>
      <c r="E84" s="105" t="str">
        <f>IF(得点入力!D35="","",得点入力!D35)</f>
        <v/>
      </c>
      <c r="F84" s="45" t="str">
        <f>IF(得点入力!E35="","",得点入力!E35)</f>
        <v/>
      </c>
      <c r="G84" s="166" t="str">
        <f>IF(得点入力!F35="","",得点入力!F35)</f>
        <v/>
      </c>
      <c r="H84" s="166" t="str">
        <f>IF(得点入力!G35="","",得点入力!G35)</f>
        <v/>
      </c>
      <c r="I84" s="166" t="str">
        <f>IF(得点入力!H35="","",得点入力!H35)</f>
        <v/>
      </c>
      <c r="J84" s="167" t="str">
        <f>IF(得点入力!I35="","",得点入力!I35)</f>
        <v/>
      </c>
    </row>
    <row r="85" spans="1:10" ht="14.25" customHeight="1">
      <c r="A85">
        <v>33</v>
      </c>
      <c r="B85" s="168" t="str">
        <f t="shared" si="2"/>
        <v/>
      </c>
      <c r="C85" s="78">
        <f>IF(得点入力!B41="","",得点入力!B41)</f>
        <v>35</v>
      </c>
      <c r="D85" s="105" t="str">
        <f>IF(得点入力!C41="","",得点入力!C41)</f>
        <v/>
      </c>
      <c r="E85" s="105" t="str">
        <f>IF(得点入力!D41="","",得点入力!D41)</f>
        <v/>
      </c>
      <c r="F85" s="45" t="str">
        <f>IF(得点入力!E41="","",得点入力!E41)</f>
        <v/>
      </c>
      <c r="G85" s="166" t="str">
        <f>IF(得点入力!F41="","",得点入力!F41)</f>
        <v/>
      </c>
      <c r="H85" s="166" t="str">
        <f>IF(得点入力!G41="","",得点入力!G41)</f>
        <v/>
      </c>
      <c r="I85" s="166" t="str">
        <f>IF(得点入力!H41="","",得点入力!H41)</f>
        <v/>
      </c>
      <c r="J85" s="167" t="str">
        <f>IF(得点入力!I41="","",得点入力!I41)</f>
        <v/>
      </c>
    </row>
    <row r="86" spans="1:10" ht="14.25" customHeight="1">
      <c r="A86">
        <v>74</v>
      </c>
      <c r="B86" s="168" t="str">
        <f t="shared" si="2"/>
        <v/>
      </c>
      <c r="C86" s="78">
        <f>IF(得点入力!B83="","",得点入力!B83)</f>
        <v>77</v>
      </c>
      <c r="D86" s="105" t="str">
        <f>IF(得点入力!C83="","",得点入力!C83)</f>
        <v/>
      </c>
      <c r="E86" s="105" t="str">
        <f>IF(得点入力!D83="","",得点入力!D83)</f>
        <v/>
      </c>
      <c r="F86" s="45" t="str">
        <f>IF(得点入力!E83="","",得点入力!E83)</f>
        <v/>
      </c>
      <c r="G86" s="166" t="str">
        <f>IF(得点入力!F83="","",得点入力!F83)</f>
        <v/>
      </c>
      <c r="H86" s="166" t="str">
        <f>IF(得点入力!G83="","",得点入力!G83)</f>
        <v/>
      </c>
      <c r="I86" s="166" t="str">
        <f>IF(得点入力!H83="","",得点入力!H83)</f>
        <v/>
      </c>
      <c r="J86" s="167" t="str">
        <f>IF(得点入力!I83="","",得点入力!I83)</f>
        <v/>
      </c>
    </row>
    <row r="87" spans="1:10" ht="14.25" customHeight="1">
      <c r="A87">
        <v>24</v>
      </c>
      <c r="B87" s="168" t="str">
        <f t="shared" si="2"/>
        <v/>
      </c>
      <c r="C87" s="78">
        <f>IF(得点入力!B31="","",得点入力!B31)</f>
        <v>25</v>
      </c>
      <c r="D87" s="105" t="str">
        <f>IF(得点入力!C31="","",得点入力!C31)</f>
        <v/>
      </c>
      <c r="E87" s="105" t="str">
        <f>IF(得点入力!D31="","",得点入力!D31)</f>
        <v/>
      </c>
      <c r="F87" s="45" t="str">
        <f>IF(得点入力!E31="","",得点入力!E31)</f>
        <v/>
      </c>
      <c r="G87" s="166" t="str">
        <f>IF(得点入力!F31="","",得点入力!F31)</f>
        <v/>
      </c>
      <c r="H87" s="166" t="str">
        <f>IF(得点入力!G31="","",得点入力!G31)</f>
        <v/>
      </c>
      <c r="I87" s="166" t="str">
        <f>IF(得点入力!H31="","",得点入力!H31)</f>
        <v/>
      </c>
      <c r="J87" s="167" t="str">
        <f>IF(得点入力!I31="","",得点入力!I31)</f>
        <v/>
      </c>
    </row>
    <row r="88" spans="1:10" ht="14.25" customHeight="1">
      <c r="A88">
        <v>37</v>
      </c>
      <c r="B88" s="168" t="str">
        <f t="shared" si="2"/>
        <v/>
      </c>
      <c r="C88" s="78">
        <f>IF(得点入力!B46="","",得点入力!B46)</f>
        <v>40</v>
      </c>
      <c r="D88" s="105" t="str">
        <f>IF(得点入力!C46="","",得点入力!C46)</f>
        <v/>
      </c>
      <c r="E88" s="105" t="str">
        <f>IF(得点入力!D46="","",得点入力!D46)</f>
        <v/>
      </c>
      <c r="F88" s="45" t="str">
        <f>IF(得点入力!E46="","",得点入力!E46)</f>
        <v/>
      </c>
      <c r="G88" s="166" t="str">
        <f>IF(得点入力!F46="","",得点入力!F46)</f>
        <v/>
      </c>
      <c r="H88" s="166" t="str">
        <f>IF(得点入力!G46="","",得点入力!G46)</f>
        <v/>
      </c>
      <c r="I88" s="166" t="str">
        <f>IF(得点入力!H46="","",得点入力!H46)</f>
        <v/>
      </c>
      <c r="J88" s="167" t="str">
        <f>IF(得点入力!I46="","",得点入力!I46)</f>
        <v/>
      </c>
    </row>
    <row r="89" spans="1:10" ht="14.25" customHeight="1">
      <c r="A89">
        <v>66</v>
      </c>
      <c r="B89" s="168" t="str">
        <f t="shared" si="2"/>
        <v/>
      </c>
      <c r="C89" s="78">
        <f>IF(得点入力!B75="","",得点入力!B75)</f>
        <v>69</v>
      </c>
      <c r="D89" s="105" t="str">
        <f>IF(得点入力!C75="","",得点入力!C75)</f>
        <v/>
      </c>
      <c r="E89" s="105" t="str">
        <f>IF(得点入力!D75="","",得点入力!D75)</f>
        <v/>
      </c>
      <c r="F89" s="45" t="str">
        <f>IF(得点入力!E75="","",得点入力!E75)</f>
        <v/>
      </c>
      <c r="G89" s="166" t="str">
        <f>IF(得点入力!F75="","",得点入力!F75)</f>
        <v/>
      </c>
      <c r="H89" s="166" t="str">
        <f>IF(得点入力!G75="","",得点入力!G75)</f>
        <v/>
      </c>
      <c r="I89" s="166" t="str">
        <f>IF(得点入力!H75="","",得点入力!H75)</f>
        <v/>
      </c>
      <c r="J89" s="167" t="str">
        <f>IF(得点入力!I75="","",得点入力!I75)</f>
        <v/>
      </c>
    </row>
    <row r="90" spans="1:10" ht="14.25" customHeight="1">
      <c r="A90">
        <v>96</v>
      </c>
      <c r="B90" s="168" t="str">
        <f t="shared" si="2"/>
        <v/>
      </c>
      <c r="C90" s="78">
        <f>IF(得点入力!B105="","",得点入力!B105)</f>
        <v>115</v>
      </c>
      <c r="D90" s="105" t="str">
        <f>IF(得点入力!C105="","",得点入力!C105)</f>
        <v/>
      </c>
      <c r="E90" s="105" t="str">
        <f>IF(得点入力!D105="","",得点入力!D105)</f>
        <v/>
      </c>
      <c r="F90" s="45" t="str">
        <f>IF(得点入力!E105="","",得点入力!E105)</f>
        <v/>
      </c>
      <c r="G90" s="166" t="str">
        <f>IF(得点入力!F105="","",得点入力!F105)</f>
        <v/>
      </c>
      <c r="H90" s="166" t="str">
        <f>IF(得点入力!G105="","",得点入力!G105)</f>
        <v/>
      </c>
      <c r="I90" s="166" t="str">
        <f>IF(得点入力!H105="","",得点入力!H105)</f>
        <v/>
      </c>
      <c r="J90" s="167" t="str">
        <f>IF(得点入力!I105="","",得点入力!I105)</f>
        <v/>
      </c>
    </row>
    <row r="91" spans="1:10" ht="14.25" customHeight="1">
      <c r="A91">
        <v>119</v>
      </c>
      <c r="B91" s="168" t="str">
        <f t="shared" si="2"/>
        <v/>
      </c>
      <c r="C91" s="78">
        <f>IF(得点入力!B128="","",得点入力!B128)</f>
        <v>138</v>
      </c>
      <c r="D91" s="105" t="str">
        <f>IF(得点入力!C128="","",得点入力!C128)</f>
        <v/>
      </c>
      <c r="E91" s="105" t="str">
        <f>IF(得点入力!D128="","",得点入力!D128)</f>
        <v/>
      </c>
      <c r="F91" s="45" t="str">
        <f>IF(得点入力!E128="","",得点入力!E128)</f>
        <v/>
      </c>
      <c r="G91" s="166" t="str">
        <f>IF(得点入力!F128="","",得点入力!F128)</f>
        <v/>
      </c>
      <c r="H91" s="166" t="str">
        <f>IF(得点入力!G128="","",得点入力!G128)</f>
        <v/>
      </c>
      <c r="I91" s="166" t="str">
        <f>IF(得点入力!H128="","",得点入力!H128)</f>
        <v/>
      </c>
      <c r="J91" s="167" t="str">
        <f>IF(得点入力!I128="","",得点入力!I128)</f>
        <v/>
      </c>
    </row>
    <row r="92" spans="1:10" ht="14.25" customHeight="1">
      <c r="A92">
        <v>35</v>
      </c>
      <c r="B92" s="168" t="str">
        <f t="shared" si="2"/>
        <v/>
      </c>
      <c r="C92" s="78">
        <f>IF(得点入力!B44="","",得点入力!B44)</f>
        <v>38</v>
      </c>
      <c r="D92" s="105" t="str">
        <f>IF(得点入力!C44="","",得点入力!C44)</f>
        <v/>
      </c>
      <c r="E92" s="105" t="str">
        <f>IF(得点入力!D44="","",得点入力!D44)</f>
        <v/>
      </c>
      <c r="F92" s="45" t="str">
        <f>IF(得点入力!E44="","",得点入力!E44)</f>
        <v/>
      </c>
      <c r="G92" s="166" t="str">
        <f>IF(得点入力!F44="","",得点入力!F44)</f>
        <v/>
      </c>
      <c r="H92" s="166" t="str">
        <f>IF(得点入力!G44="","",得点入力!G44)</f>
        <v/>
      </c>
      <c r="I92" s="166" t="str">
        <f>IF(得点入力!H44="","",得点入力!H44)</f>
        <v/>
      </c>
      <c r="J92" s="167" t="str">
        <f>IF(得点入力!I44="","",得点入力!I44)</f>
        <v/>
      </c>
    </row>
    <row r="93" spans="1:10" ht="14.25" customHeight="1">
      <c r="A93">
        <v>36</v>
      </c>
      <c r="B93" s="168" t="str">
        <f t="shared" si="2"/>
        <v/>
      </c>
      <c r="C93" s="78">
        <f>IF(得点入力!B45="","",得点入力!B45)</f>
        <v>39</v>
      </c>
      <c r="D93" s="105" t="str">
        <f>IF(得点入力!C45="","",得点入力!C45)</f>
        <v/>
      </c>
      <c r="E93" s="105" t="str">
        <f>IF(得点入力!D45="","",得点入力!D45)</f>
        <v/>
      </c>
      <c r="F93" s="45" t="str">
        <f>IF(得点入力!E45="","",得点入力!E45)</f>
        <v/>
      </c>
      <c r="G93" s="166" t="str">
        <f>IF(得点入力!F45="","",得点入力!F45)</f>
        <v/>
      </c>
      <c r="H93" s="166" t="str">
        <f>IF(得点入力!G45="","",得点入力!G45)</f>
        <v/>
      </c>
      <c r="I93" s="166" t="str">
        <f>IF(得点入力!H45="","",得点入力!H45)</f>
        <v/>
      </c>
      <c r="J93" s="167" t="str">
        <f>IF(得点入力!I45="","",得点入力!I45)</f>
        <v/>
      </c>
    </row>
    <row r="94" spans="1:10" ht="14.25" customHeight="1">
      <c r="A94">
        <v>2</v>
      </c>
      <c r="B94" s="168" t="str">
        <f t="shared" si="2"/>
        <v/>
      </c>
      <c r="C94" s="78">
        <f>IF(得点入力!B8="","",得点入力!B8)</f>
        <v>2</v>
      </c>
      <c r="D94" s="105" t="str">
        <f>IF(得点入力!C8="","",得点入力!C8)</f>
        <v/>
      </c>
      <c r="E94" s="105" t="str">
        <f>IF(得点入力!D8="","",得点入力!D8)</f>
        <v/>
      </c>
      <c r="F94" s="45" t="str">
        <f>IF(得点入力!E8="","",得点入力!E8)</f>
        <v/>
      </c>
      <c r="G94" s="166" t="str">
        <f>IF(得点入力!F8="","",得点入力!F8)</f>
        <v/>
      </c>
      <c r="H94" s="166" t="str">
        <f>IF(得点入力!G8="","",得点入力!G8)</f>
        <v/>
      </c>
      <c r="I94" s="166" t="str">
        <f>IF(得点入力!H8="","",得点入力!H8)</f>
        <v/>
      </c>
      <c r="J94" s="167" t="str">
        <f>IF(得点入力!I8="","",得点入力!I8)</f>
        <v/>
      </c>
    </row>
    <row r="95" spans="1:10" ht="14.25" customHeight="1">
      <c r="A95">
        <v>59</v>
      </c>
      <c r="B95" s="168" t="str">
        <f t="shared" si="2"/>
        <v/>
      </c>
      <c r="C95" s="78">
        <f>IF(得点入力!B68="","",得点入力!B68)</f>
        <v>62</v>
      </c>
      <c r="D95" s="105" t="str">
        <f>IF(得点入力!C68="","",得点入力!C68)</f>
        <v/>
      </c>
      <c r="E95" s="105" t="str">
        <f>IF(得点入力!D68="","",得点入力!D68)</f>
        <v/>
      </c>
      <c r="F95" s="45" t="str">
        <f>IF(得点入力!E68="","",得点入力!E68)</f>
        <v/>
      </c>
      <c r="G95" s="166" t="str">
        <f>IF(得点入力!F68="","",得点入力!F68)</f>
        <v/>
      </c>
      <c r="H95" s="166" t="str">
        <f>IF(得点入力!G68="","",得点入力!G68)</f>
        <v/>
      </c>
      <c r="I95" s="166" t="str">
        <f>IF(得点入力!H68="","",得点入力!H68)</f>
        <v/>
      </c>
      <c r="J95" s="167" t="str">
        <f>IF(得点入力!I68="","",得点入力!I68)</f>
        <v/>
      </c>
    </row>
    <row r="96" spans="1:10" ht="14.25" customHeight="1">
      <c r="A96">
        <v>25</v>
      </c>
      <c r="B96" s="168" t="str">
        <f t="shared" si="2"/>
        <v/>
      </c>
      <c r="C96" s="78">
        <f>IF(得点入力!B32="","",得点入力!B32)</f>
        <v>26</v>
      </c>
      <c r="D96" s="105" t="str">
        <f>IF(得点入力!C32="","",得点入力!C32)</f>
        <v/>
      </c>
      <c r="E96" s="105" t="str">
        <f>IF(得点入力!D32="","",得点入力!D32)</f>
        <v/>
      </c>
      <c r="F96" s="45" t="str">
        <f>IF(得点入力!E32="","",得点入力!E32)</f>
        <v/>
      </c>
      <c r="G96" s="166" t="str">
        <f>IF(得点入力!F32="","",得点入力!F32)</f>
        <v/>
      </c>
      <c r="H96" s="166" t="str">
        <f>IF(得点入力!G32="","",得点入力!G32)</f>
        <v/>
      </c>
      <c r="I96" s="166" t="str">
        <f>IF(得点入力!H32="","",得点入力!H32)</f>
        <v/>
      </c>
      <c r="J96" s="167" t="str">
        <f>IF(得点入力!I32="","",得点入力!I32)</f>
        <v/>
      </c>
    </row>
    <row r="97" spans="1:10" ht="14.25" customHeight="1">
      <c r="A97">
        <v>73</v>
      </c>
      <c r="B97" s="168" t="str">
        <f t="shared" si="2"/>
        <v/>
      </c>
      <c r="C97" s="78">
        <f>IF(得点入力!B82="","",得点入力!B82)</f>
        <v>76</v>
      </c>
      <c r="D97" s="105" t="str">
        <f>IF(得点入力!C82="","",得点入力!C82)</f>
        <v/>
      </c>
      <c r="E97" s="105" t="str">
        <f>IF(得点入力!D82="","",得点入力!D82)</f>
        <v/>
      </c>
      <c r="F97" s="45" t="str">
        <f>IF(得点入力!E82="","",得点入力!E82)</f>
        <v/>
      </c>
      <c r="G97" s="166" t="str">
        <f>IF(得点入力!F82="","",得点入力!F82)</f>
        <v/>
      </c>
      <c r="H97" s="166" t="str">
        <f>IF(得点入力!G82="","",得点入力!G82)</f>
        <v/>
      </c>
      <c r="I97" s="166" t="str">
        <f>IF(得点入力!H82="","",得点入力!H82)</f>
        <v/>
      </c>
      <c r="J97" s="167" t="str">
        <f>IF(得点入力!I82="","",得点入力!I82)</f>
        <v/>
      </c>
    </row>
    <row r="98" spans="1:10" ht="14.25" customHeight="1">
      <c r="A98">
        <v>112</v>
      </c>
      <c r="B98" s="168" t="str">
        <f t="shared" si="2"/>
        <v/>
      </c>
      <c r="C98" s="78">
        <f>IF(得点入力!B121="","",得点入力!B121)</f>
        <v>131</v>
      </c>
      <c r="D98" s="105" t="str">
        <f>IF(得点入力!C121="","",得点入力!C121)</f>
        <v/>
      </c>
      <c r="E98" s="105" t="str">
        <f>IF(得点入力!D121="","",得点入力!D121)</f>
        <v/>
      </c>
      <c r="F98" s="45" t="str">
        <f>IF(得点入力!E121="","",得点入力!E121)</f>
        <v/>
      </c>
      <c r="G98" s="166" t="str">
        <f>IF(得点入力!F121="","",得点入力!F121)</f>
        <v/>
      </c>
      <c r="H98" s="166" t="str">
        <f>IF(得点入力!G121="","",得点入力!G121)</f>
        <v/>
      </c>
      <c r="I98" s="166" t="str">
        <f>IF(得点入力!H121="","",得点入力!H121)</f>
        <v/>
      </c>
      <c r="J98" s="167" t="str">
        <f>IF(得点入力!I121="","",得点入力!I121)</f>
        <v/>
      </c>
    </row>
    <row r="99" spans="1:10" ht="14.25" customHeight="1">
      <c r="A99">
        <v>97</v>
      </c>
      <c r="B99" s="168" t="str">
        <f t="shared" si="2"/>
        <v/>
      </c>
      <c r="C99" s="78">
        <f>IF(得点入力!B106="","",得点入力!B106)</f>
        <v>116</v>
      </c>
      <c r="D99" s="105" t="str">
        <f>IF(得点入力!C106="","",得点入力!C106)</f>
        <v/>
      </c>
      <c r="E99" s="105" t="str">
        <f>IF(得点入力!D106="","",得点入力!D106)</f>
        <v/>
      </c>
      <c r="F99" s="45" t="str">
        <f>IF(得点入力!E106="","",得点入力!E106)</f>
        <v/>
      </c>
      <c r="G99" s="166" t="str">
        <f>IF(得点入力!F106="","",得点入力!F106)</f>
        <v/>
      </c>
      <c r="H99" s="166" t="str">
        <f>IF(得点入力!G106="","",得点入力!G106)</f>
        <v/>
      </c>
      <c r="I99" s="166" t="str">
        <f>IF(得点入力!H106="","",得点入力!H106)</f>
        <v/>
      </c>
      <c r="J99" s="167" t="str">
        <f>IF(得点入力!I106="","",得点入力!I106)</f>
        <v/>
      </c>
    </row>
    <row r="100" spans="1:10" ht="14.25" customHeight="1">
      <c r="A100">
        <v>106</v>
      </c>
      <c r="B100" s="168" t="str">
        <f t="shared" si="2"/>
        <v/>
      </c>
      <c r="C100" s="78">
        <f>IF(得点入力!B115="","",得点入力!B115)</f>
        <v>125</v>
      </c>
      <c r="D100" s="105" t="str">
        <f>IF(得点入力!C115="","",得点入力!C115)</f>
        <v/>
      </c>
      <c r="E100" s="105" t="str">
        <f>IF(得点入力!D115="","",得点入力!D115)</f>
        <v/>
      </c>
      <c r="F100" s="45" t="str">
        <f>IF(得点入力!E115="","",得点入力!E115)</f>
        <v/>
      </c>
      <c r="G100" s="166" t="str">
        <f>IF(得点入力!F115="","",得点入力!F115)</f>
        <v/>
      </c>
      <c r="H100" s="166" t="str">
        <f>IF(得点入力!G115="","",得点入力!G115)</f>
        <v/>
      </c>
      <c r="I100" s="166" t="str">
        <f>IF(得点入力!H115="","",得点入力!H115)</f>
        <v/>
      </c>
      <c r="J100" s="167" t="str">
        <f>IF(得点入力!I115="","",得点入力!I115)</f>
        <v/>
      </c>
    </row>
    <row r="101" spans="1:10" ht="14.25" customHeight="1">
      <c r="A101">
        <v>113</v>
      </c>
      <c r="B101" s="168" t="str">
        <f t="shared" si="2"/>
        <v/>
      </c>
      <c r="C101" s="78">
        <f>IF(得点入力!B122="","",得点入力!B122)</f>
        <v>132</v>
      </c>
      <c r="D101" s="105" t="str">
        <f>IF(得点入力!C122="","",得点入力!C122)</f>
        <v/>
      </c>
      <c r="E101" s="105" t="str">
        <f>IF(得点入力!D122="","",得点入力!D122)</f>
        <v/>
      </c>
      <c r="F101" s="45" t="str">
        <f>IF(得点入力!E122="","",得点入力!E122)</f>
        <v/>
      </c>
      <c r="G101" s="166" t="str">
        <f>IF(得点入力!F122="","",得点入力!F122)</f>
        <v/>
      </c>
      <c r="H101" s="166" t="str">
        <f>IF(得点入力!G122="","",得点入力!G122)</f>
        <v/>
      </c>
      <c r="I101" s="166" t="str">
        <f>IF(得点入力!H122="","",得点入力!H122)</f>
        <v/>
      </c>
      <c r="J101" s="167" t="str">
        <f>IF(得点入力!I122="","",得点入力!I122)</f>
        <v/>
      </c>
    </row>
    <row r="102" spans="1:10" ht="14.25" customHeight="1">
      <c r="A102">
        <v>26</v>
      </c>
      <c r="B102" s="168" t="str">
        <f t="shared" si="2"/>
        <v/>
      </c>
      <c r="C102" s="78">
        <f>IF(得点入力!B33="","",得点入力!B33)</f>
        <v>27</v>
      </c>
      <c r="D102" s="105" t="str">
        <f>IF(得点入力!C33="","",得点入力!C33)</f>
        <v/>
      </c>
      <c r="E102" s="105" t="str">
        <f>IF(得点入力!D33="","",得点入力!D33)</f>
        <v/>
      </c>
      <c r="F102" s="45" t="str">
        <f>IF(得点入力!E33="","",得点入力!E33)</f>
        <v/>
      </c>
      <c r="G102" s="166" t="str">
        <f>IF(得点入力!F33="","",得点入力!F33)</f>
        <v/>
      </c>
      <c r="H102" s="166" t="str">
        <f>IF(得点入力!G33="","",得点入力!G33)</f>
        <v/>
      </c>
      <c r="I102" s="166" t="str">
        <f>IF(得点入力!H33="","",得点入力!H33)</f>
        <v/>
      </c>
      <c r="J102" s="167" t="str">
        <f>IF(得点入力!I33="","",得点入力!I33)</f>
        <v/>
      </c>
    </row>
    <row r="103" spans="1:10" ht="14.25" customHeight="1">
      <c r="A103">
        <v>123</v>
      </c>
      <c r="B103" s="168" t="str">
        <f t="shared" ref="B103:B134" si="3">IF(J103="","",RANK(J103,$J$7:$J$140))</f>
        <v/>
      </c>
      <c r="C103" s="78">
        <f>IF(得点入力!B132="","",得点入力!B132)</f>
        <v>142</v>
      </c>
      <c r="D103" s="105" t="str">
        <f>IF(得点入力!C132="","",得点入力!C132)</f>
        <v/>
      </c>
      <c r="E103" s="105" t="str">
        <f>IF(得点入力!D132="","",得点入力!D132)</f>
        <v/>
      </c>
      <c r="F103" s="45" t="str">
        <f>IF(得点入力!E132="","",得点入力!E132)</f>
        <v/>
      </c>
      <c r="G103" s="166" t="str">
        <f>IF(得点入力!F132="","",得点入力!F132)</f>
        <v/>
      </c>
      <c r="H103" s="166" t="str">
        <f>IF(得点入力!G132="","",得点入力!G132)</f>
        <v/>
      </c>
      <c r="I103" s="166" t="str">
        <f>IF(得点入力!H132="","",得点入力!H132)</f>
        <v/>
      </c>
      <c r="J103" s="167" t="str">
        <f>IF(得点入力!I132="","",得点入力!I132)</f>
        <v/>
      </c>
    </row>
    <row r="104" spans="1:10" ht="14.25" customHeight="1">
      <c r="A104">
        <v>60</v>
      </c>
      <c r="B104" s="168" t="str">
        <f t="shared" si="3"/>
        <v/>
      </c>
      <c r="C104" s="78">
        <f>IF(得点入力!B69="","",得点入力!B69)</f>
        <v>63</v>
      </c>
      <c r="D104" s="105" t="str">
        <f>IF(得点入力!C69="","",得点入力!C69)</f>
        <v/>
      </c>
      <c r="E104" s="105" t="str">
        <f>IF(得点入力!D69="","",得点入力!D69)</f>
        <v/>
      </c>
      <c r="F104" s="45" t="str">
        <f>IF(得点入力!E69="","",得点入力!E69)</f>
        <v/>
      </c>
      <c r="G104" s="166" t="str">
        <f>IF(得点入力!F69="","",得点入力!F69)</f>
        <v/>
      </c>
      <c r="H104" s="166" t="str">
        <f>IF(得点入力!G69="","",得点入力!G69)</f>
        <v/>
      </c>
      <c r="I104" s="166" t="str">
        <f>IF(得点入力!H69="","",得点入力!H69)</f>
        <v/>
      </c>
      <c r="J104" s="167" t="str">
        <f>IF(得点入力!I69="","",得点入力!I69)</f>
        <v/>
      </c>
    </row>
    <row r="105" spans="1:10" ht="14.25" customHeight="1">
      <c r="A105">
        <v>31</v>
      </c>
      <c r="B105" s="168" t="str">
        <f t="shared" si="3"/>
        <v/>
      </c>
      <c r="C105" s="78">
        <f>IF(得点入力!B39="","",得点入力!B39)</f>
        <v>33</v>
      </c>
      <c r="D105" s="105" t="str">
        <f>IF(得点入力!C39="","",得点入力!C39)</f>
        <v/>
      </c>
      <c r="E105" s="105" t="str">
        <f>IF(得点入力!D39="","",得点入力!D39)</f>
        <v/>
      </c>
      <c r="F105" s="45" t="str">
        <f>IF(得点入力!E39="","",得点入力!E39)</f>
        <v/>
      </c>
      <c r="G105" s="166" t="str">
        <f>IF(得点入力!F39="","",得点入力!F39)</f>
        <v/>
      </c>
      <c r="H105" s="166" t="str">
        <f>IF(得点入力!G39="","",得点入力!G39)</f>
        <v/>
      </c>
      <c r="I105" s="166" t="str">
        <f>IF(得点入力!H39="","",得点入力!H39)</f>
        <v/>
      </c>
      <c r="J105" s="167" t="str">
        <f>IF(得点入力!I39="","",得点入力!I39)</f>
        <v/>
      </c>
    </row>
    <row r="106" spans="1:10" ht="14.25" customHeight="1">
      <c r="A106">
        <v>55</v>
      </c>
      <c r="B106" s="168" t="str">
        <f t="shared" si="3"/>
        <v/>
      </c>
      <c r="C106" s="78">
        <f>IF(得点入力!B64="","",得点入力!B64)</f>
        <v>58</v>
      </c>
      <c r="D106" s="105" t="str">
        <f>IF(得点入力!C64="","",得点入力!C64)</f>
        <v/>
      </c>
      <c r="E106" s="105" t="str">
        <f>IF(得点入力!D64="","",得点入力!D64)</f>
        <v/>
      </c>
      <c r="F106" s="45" t="str">
        <f>IF(得点入力!E64="","",得点入力!E64)</f>
        <v/>
      </c>
      <c r="G106" s="166" t="str">
        <f>IF(得点入力!F64="","",得点入力!F64)</f>
        <v/>
      </c>
      <c r="H106" s="166" t="str">
        <f>IF(得点入力!G64="","",得点入力!G64)</f>
        <v/>
      </c>
      <c r="I106" s="166" t="str">
        <f>IF(得点入力!H64="","",得点入力!H64)</f>
        <v/>
      </c>
      <c r="J106" s="167" t="str">
        <f>IF(得点入力!I64="","",得点入力!I64)</f>
        <v/>
      </c>
    </row>
    <row r="107" spans="1:10" ht="14.25" customHeight="1">
      <c r="A107">
        <v>91</v>
      </c>
      <c r="B107" s="168" t="str">
        <f t="shared" si="3"/>
        <v/>
      </c>
      <c r="C107" s="78">
        <f>IF(得点入力!B100="","",得点入力!B100)</f>
        <v>110</v>
      </c>
      <c r="D107" s="105" t="str">
        <f>IF(得点入力!C100="","",得点入力!C100)</f>
        <v/>
      </c>
      <c r="E107" s="105" t="str">
        <f>IF(得点入力!D100="","",得点入力!D100)</f>
        <v/>
      </c>
      <c r="F107" s="45" t="str">
        <f>IF(得点入力!E100="","",得点入力!E100)</f>
        <v/>
      </c>
      <c r="G107" s="166" t="str">
        <f>IF(得点入力!F100="","",得点入力!F100)</f>
        <v/>
      </c>
      <c r="H107" s="166" t="str">
        <f>IF(得点入力!G100="","",得点入力!G100)</f>
        <v/>
      </c>
      <c r="I107" s="166" t="str">
        <f>IF(得点入力!H100="","",得点入力!H100)</f>
        <v/>
      </c>
      <c r="J107" s="167" t="str">
        <f>IF(得点入力!I100="","",得点入力!I100)</f>
        <v/>
      </c>
    </row>
    <row r="108" spans="1:10" ht="14.25" customHeight="1">
      <c r="A108">
        <v>9</v>
      </c>
      <c r="B108" s="168" t="str">
        <f t="shared" si="3"/>
        <v/>
      </c>
      <c r="C108" s="78">
        <f>IF(得点入力!B16="","",得点入力!B16)</f>
        <v>10</v>
      </c>
      <c r="D108" s="105" t="str">
        <f>IF(得点入力!C16="","",得点入力!C16)</f>
        <v/>
      </c>
      <c r="E108" s="105" t="str">
        <f>IF(得点入力!D16="","",得点入力!D16)</f>
        <v/>
      </c>
      <c r="F108" s="45" t="str">
        <f>IF(得点入力!E16="","",得点入力!E16)</f>
        <v/>
      </c>
      <c r="G108" s="166" t="str">
        <f>IF(得点入力!F16="","",得点入力!F16)</f>
        <v/>
      </c>
      <c r="H108" s="166" t="str">
        <f>IF(得点入力!G16="","",得点入力!G16)</f>
        <v/>
      </c>
      <c r="I108" s="166" t="str">
        <f>IF(得点入力!H16="","",得点入力!H16)</f>
        <v/>
      </c>
      <c r="J108" s="167" t="str">
        <f>IF(得点入力!I16="","",得点入力!I16)</f>
        <v/>
      </c>
    </row>
    <row r="109" spans="1:10" ht="14.25" customHeight="1">
      <c r="A109">
        <v>10</v>
      </c>
      <c r="B109" s="168" t="str">
        <f t="shared" si="3"/>
        <v/>
      </c>
      <c r="C109" s="78">
        <f>IF(得点入力!B17="","",得点入力!B17)</f>
        <v>11</v>
      </c>
      <c r="D109" s="105" t="str">
        <f>IF(得点入力!C17="","",得点入力!C17)</f>
        <v/>
      </c>
      <c r="E109" s="105" t="str">
        <f>IF(得点入力!D17="","",得点入力!D17)</f>
        <v/>
      </c>
      <c r="F109" s="45" t="str">
        <f>IF(得点入力!E17="","",得点入力!E17)</f>
        <v/>
      </c>
      <c r="G109" s="166" t="str">
        <f>IF(得点入力!F17="","",得点入力!F17)</f>
        <v/>
      </c>
      <c r="H109" s="166" t="str">
        <f>IF(得点入力!G17="","",得点入力!G17)</f>
        <v/>
      </c>
      <c r="I109" s="166" t="str">
        <f>IF(得点入力!H17="","",得点入力!H17)</f>
        <v/>
      </c>
      <c r="J109" s="167" t="str">
        <f>IF(得点入力!I17="","",得点入力!I17)</f>
        <v/>
      </c>
    </row>
    <row r="110" spans="1:10" ht="14.25" customHeight="1">
      <c r="A110">
        <v>32</v>
      </c>
      <c r="B110" s="168" t="str">
        <f t="shared" si="3"/>
        <v/>
      </c>
      <c r="C110" s="78">
        <f>IF(得点入力!B40="","",得点入力!B40)</f>
        <v>34</v>
      </c>
      <c r="D110" s="105" t="str">
        <f>IF(得点入力!C40="","",得点入力!C40)</f>
        <v/>
      </c>
      <c r="E110" s="105" t="str">
        <f>IF(得点入力!D40="","",得点入力!D40)</f>
        <v/>
      </c>
      <c r="F110" s="45" t="str">
        <f>IF(得点入力!E40="","",得点入力!E40)</f>
        <v/>
      </c>
      <c r="G110" s="166" t="str">
        <f>IF(得点入力!F40="","",得点入力!F40)</f>
        <v/>
      </c>
      <c r="H110" s="166" t="str">
        <f>IF(得点入力!G40="","",得点入力!G40)</f>
        <v/>
      </c>
      <c r="I110" s="166" t="str">
        <f>IF(得点入力!H40="","",得点入力!H40)</f>
        <v/>
      </c>
      <c r="J110" s="167" t="str">
        <f>IF(得点入力!I40="","",得点入力!I40)</f>
        <v/>
      </c>
    </row>
    <row r="111" spans="1:10" ht="14.25" customHeight="1">
      <c r="A111">
        <v>61</v>
      </c>
      <c r="B111" s="168" t="str">
        <f t="shared" si="3"/>
        <v/>
      </c>
      <c r="C111" s="78">
        <f>IF(得点入力!B70="","",得点入力!B70)</f>
        <v>64</v>
      </c>
      <c r="D111" s="105" t="str">
        <f>IF(得点入力!C70="","",得点入力!C70)</f>
        <v/>
      </c>
      <c r="E111" s="105" t="str">
        <f>IF(得点入力!D70="","",得点入力!D70)</f>
        <v/>
      </c>
      <c r="F111" s="45" t="str">
        <f>IF(得点入力!E70="","",得点入力!E70)</f>
        <v/>
      </c>
      <c r="G111" s="166" t="str">
        <f>IF(得点入力!F70="","",得点入力!F70)</f>
        <v/>
      </c>
      <c r="H111" s="166" t="str">
        <f>IF(得点入力!G70="","",得点入力!G70)</f>
        <v/>
      </c>
      <c r="I111" s="166" t="str">
        <f>IF(得点入力!H70="","",得点入力!H70)</f>
        <v/>
      </c>
      <c r="J111" s="167" t="str">
        <f>IF(得点入力!I70="","",得点入力!I70)</f>
        <v/>
      </c>
    </row>
    <row r="112" spans="1:10" ht="14.25" customHeight="1">
      <c r="A112">
        <v>94</v>
      </c>
      <c r="B112" s="168" t="str">
        <f t="shared" si="3"/>
        <v/>
      </c>
      <c r="C112" s="78">
        <f>IF(得点入力!B103="","",得点入力!B103)</f>
        <v>113</v>
      </c>
      <c r="D112" s="105" t="str">
        <f>IF(得点入力!C103="","",得点入力!C103)</f>
        <v/>
      </c>
      <c r="E112" s="105" t="str">
        <f>IF(得点入力!D103="","",得点入力!D103)</f>
        <v/>
      </c>
      <c r="F112" s="45" t="str">
        <f>IF(得点入力!E103="","",得点入力!E103)</f>
        <v/>
      </c>
      <c r="G112" s="166" t="str">
        <f>IF(得点入力!F103="","",得点入力!F103)</f>
        <v/>
      </c>
      <c r="H112" s="166" t="str">
        <f>IF(得点入力!G103="","",得点入力!G103)</f>
        <v/>
      </c>
      <c r="I112" s="166" t="str">
        <f>IF(得点入力!H103="","",得点入力!H103)</f>
        <v/>
      </c>
      <c r="J112" s="167" t="str">
        <f>IF(得点入力!I103="","",得点入力!I103)</f>
        <v/>
      </c>
    </row>
    <row r="113" spans="1:10" ht="14.25" customHeight="1">
      <c r="A113">
        <v>8</v>
      </c>
      <c r="B113" s="168" t="str">
        <f t="shared" si="3"/>
        <v/>
      </c>
      <c r="C113" s="78">
        <f>IF(得点入力!B15="","",得点入力!B15)</f>
        <v>9</v>
      </c>
      <c r="D113" s="105" t="str">
        <f>IF(得点入力!C15="","",得点入力!C15)</f>
        <v/>
      </c>
      <c r="E113" s="105" t="str">
        <f>IF(得点入力!D15="","",得点入力!D15)</f>
        <v/>
      </c>
      <c r="F113" s="45" t="str">
        <f>IF(得点入力!E15="","",得点入力!E15)</f>
        <v/>
      </c>
      <c r="G113" s="166" t="str">
        <f>IF(得点入力!F15="","",得点入力!F15)</f>
        <v/>
      </c>
      <c r="H113" s="166" t="str">
        <f>IF(得点入力!G15="","",得点入力!G15)</f>
        <v/>
      </c>
      <c r="I113" s="166" t="str">
        <f>IF(得点入力!H15="","",得点入力!H15)</f>
        <v/>
      </c>
      <c r="J113" s="167" t="str">
        <f>IF(得点入力!I15="","",得点入力!I15)</f>
        <v/>
      </c>
    </row>
    <row r="114" spans="1:10" ht="14.25" customHeight="1">
      <c r="A114">
        <v>100</v>
      </c>
      <c r="B114" s="168" t="str">
        <f t="shared" si="3"/>
        <v/>
      </c>
      <c r="C114" s="78">
        <f>IF(得点入力!B109="","",得点入力!B109)</f>
        <v>119</v>
      </c>
      <c r="D114" s="105" t="str">
        <f>IF(得点入力!C109="","",得点入力!C109)</f>
        <v/>
      </c>
      <c r="E114" s="105" t="str">
        <f>IF(得点入力!D109="","",得点入力!D109)</f>
        <v/>
      </c>
      <c r="F114" s="45" t="str">
        <f>IF(得点入力!E109="","",得点入力!E109)</f>
        <v/>
      </c>
      <c r="G114" s="166" t="str">
        <f>IF(得点入力!F109="","",得点入力!F109)</f>
        <v/>
      </c>
      <c r="H114" s="166" t="str">
        <f>IF(得点入力!G109="","",得点入力!G109)</f>
        <v/>
      </c>
      <c r="I114" s="166" t="str">
        <f>IF(得点入力!H109="","",得点入力!H109)</f>
        <v/>
      </c>
      <c r="J114" s="167" t="str">
        <f>IF(得点入力!I109="","",得点入力!I109)</f>
        <v/>
      </c>
    </row>
    <row r="115" spans="1:10" ht="14.25" customHeight="1">
      <c r="A115">
        <v>71</v>
      </c>
      <c r="B115" s="168" t="str">
        <f t="shared" si="3"/>
        <v/>
      </c>
      <c r="C115" s="78">
        <f>IF(得点入力!B80="","",得点入力!B80)</f>
        <v>74</v>
      </c>
      <c r="D115" s="105" t="str">
        <f>IF(得点入力!C80="","",得点入力!C80)</f>
        <v/>
      </c>
      <c r="E115" s="105" t="str">
        <f>IF(得点入力!D80="","",得点入力!D80)</f>
        <v/>
      </c>
      <c r="F115" s="45" t="str">
        <f>IF(得点入力!E80="","",得点入力!E80)</f>
        <v/>
      </c>
      <c r="G115" s="166" t="str">
        <f>IF(得点入力!F80="","",得点入力!F80)</f>
        <v/>
      </c>
      <c r="H115" s="166" t="str">
        <f>IF(得点入力!G80="","",得点入力!G80)</f>
        <v/>
      </c>
      <c r="I115" s="166" t="str">
        <f>IF(得点入力!H80="","",得点入力!H80)</f>
        <v/>
      </c>
      <c r="J115" s="167" t="str">
        <f>IF(得点入力!I80="","",得点入力!I80)</f>
        <v/>
      </c>
    </row>
    <row r="116" spans="1:10" ht="14.25" customHeight="1">
      <c r="A116">
        <v>57</v>
      </c>
      <c r="B116" s="168" t="str">
        <f t="shared" si="3"/>
        <v/>
      </c>
      <c r="C116" s="78">
        <f>IF(得点入力!B66="","",得点入力!B66)</f>
        <v>60</v>
      </c>
      <c r="D116" s="105" t="str">
        <f>IF(得点入力!C66="","",得点入力!C66)</f>
        <v/>
      </c>
      <c r="E116" s="105" t="str">
        <f>IF(得点入力!D66="","",得点入力!D66)</f>
        <v/>
      </c>
      <c r="F116" s="45" t="str">
        <f>IF(得点入力!E66="","",得点入力!E66)</f>
        <v/>
      </c>
      <c r="G116" s="166" t="str">
        <f>IF(得点入力!F66="","",得点入力!F66)</f>
        <v/>
      </c>
      <c r="H116" s="166" t="str">
        <f>IF(得点入力!G66="","",得点入力!G66)</f>
        <v/>
      </c>
      <c r="I116" s="166" t="str">
        <f>IF(得点入力!H66="","",得点入力!H66)</f>
        <v/>
      </c>
      <c r="J116" s="167" t="str">
        <f>IF(得点入力!I66="","",得点入力!I66)</f>
        <v/>
      </c>
    </row>
    <row r="117" spans="1:10" ht="14.25" customHeight="1">
      <c r="A117">
        <v>118</v>
      </c>
      <c r="B117" s="168" t="str">
        <f t="shared" si="3"/>
        <v/>
      </c>
      <c r="C117" s="78">
        <f>IF(得点入力!B127="","",得点入力!B127)</f>
        <v>137</v>
      </c>
      <c r="D117" s="105" t="str">
        <f>IF(得点入力!C127="","",得点入力!C127)</f>
        <v/>
      </c>
      <c r="E117" s="105" t="str">
        <f>IF(得点入力!D127="","",得点入力!D127)</f>
        <v/>
      </c>
      <c r="F117" s="45" t="str">
        <f>IF(得点入力!E127="","",得点入力!E127)</f>
        <v/>
      </c>
      <c r="G117" s="166" t="str">
        <f>IF(得点入力!F127="","",得点入力!F127)</f>
        <v/>
      </c>
      <c r="H117" s="166" t="str">
        <f>IF(得点入力!G127="","",得点入力!G127)</f>
        <v/>
      </c>
      <c r="I117" s="166" t="str">
        <f>IF(得点入力!H127="","",得点入力!H127)</f>
        <v/>
      </c>
      <c r="J117" s="167" t="str">
        <f>IF(得点入力!I127="","",得点入力!I127)</f>
        <v/>
      </c>
    </row>
    <row r="118" spans="1:10" ht="14.25" customHeight="1">
      <c r="A118">
        <v>77</v>
      </c>
      <c r="B118" s="168" t="str">
        <f t="shared" si="3"/>
        <v/>
      </c>
      <c r="C118" s="78">
        <f>IF(得点入力!B86="","",得点入力!B86)</f>
        <v>80</v>
      </c>
      <c r="D118" s="105" t="str">
        <f>IF(得点入力!C86="","",得点入力!C86)</f>
        <v/>
      </c>
      <c r="E118" s="105" t="str">
        <f>IF(得点入力!D86="","",得点入力!D86)</f>
        <v/>
      </c>
      <c r="F118" s="45" t="str">
        <f>IF(得点入力!E86="","",得点入力!E86)</f>
        <v/>
      </c>
      <c r="G118" s="166" t="str">
        <f>IF(得点入力!F86="","",得点入力!F86)</f>
        <v/>
      </c>
      <c r="H118" s="166" t="str">
        <f>IF(得点入力!G86="","",得点入力!G86)</f>
        <v/>
      </c>
      <c r="I118" s="166" t="str">
        <f>IF(得点入力!H86="","",得点入力!H86)</f>
        <v/>
      </c>
      <c r="J118" s="167" t="str">
        <f>IF(得点入力!I86="","",得点入力!I86)</f>
        <v/>
      </c>
    </row>
    <row r="119" spans="1:10" ht="14.25" customHeight="1">
      <c r="A119">
        <v>90</v>
      </c>
      <c r="B119" s="168" t="str">
        <f t="shared" si="3"/>
        <v/>
      </c>
      <c r="C119" s="78">
        <f>IF(得点入力!B99="","",得点入力!B99)</f>
        <v>109</v>
      </c>
      <c r="D119" s="105" t="str">
        <f>IF(得点入力!C99="","",得点入力!C99)</f>
        <v/>
      </c>
      <c r="E119" s="105" t="str">
        <f>IF(得点入力!D99="","",得点入力!D99)</f>
        <v/>
      </c>
      <c r="F119" s="45" t="str">
        <f>IF(得点入力!E99="","",得点入力!E99)</f>
        <v/>
      </c>
      <c r="G119" s="166" t="str">
        <f>IF(得点入力!F99="","",得点入力!F99)</f>
        <v/>
      </c>
      <c r="H119" s="166" t="str">
        <f>IF(得点入力!G99="","",得点入力!G99)</f>
        <v/>
      </c>
      <c r="I119" s="166" t="str">
        <f>IF(得点入力!H99="","",得点入力!H99)</f>
        <v/>
      </c>
      <c r="J119" s="167" t="str">
        <f>IF(得点入力!I99="","",得点入力!I99)</f>
        <v/>
      </c>
    </row>
    <row r="120" spans="1:10" ht="14.25" customHeight="1">
      <c r="A120">
        <v>1</v>
      </c>
      <c r="B120" s="168" t="str">
        <f t="shared" si="3"/>
        <v/>
      </c>
      <c r="C120" s="78">
        <f>IF(得点入力!B7="","",得点入力!B7)</f>
        <v>1</v>
      </c>
      <c r="D120" s="112" t="str">
        <f>IF(得点入力!C7="","",得点入力!C7)</f>
        <v/>
      </c>
      <c r="E120" s="105" t="str">
        <f>IF(得点入力!D7="","",得点入力!D7)</f>
        <v/>
      </c>
      <c r="F120" s="45" t="str">
        <f>IF(得点入力!E7="","",得点入力!E7)</f>
        <v/>
      </c>
      <c r="G120" s="166" t="str">
        <f>IF(得点入力!F7="","",得点入力!F7)</f>
        <v/>
      </c>
      <c r="H120" s="166" t="str">
        <f>IF(得点入力!G7="","",得点入力!G7)</f>
        <v/>
      </c>
      <c r="I120" s="166" t="str">
        <f>IF(得点入力!H7="","",得点入力!H7)</f>
        <v/>
      </c>
      <c r="J120" s="167" t="str">
        <f>IF(得点入力!I7="","",得点入力!I7)</f>
        <v/>
      </c>
    </row>
    <row r="121" spans="1:10" ht="14.25" customHeight="1">
      <c r="A121">
        <v>120</v>
      </c>
      <c r="B121" s="168" t="str">
        <f t="shared" si="3"/>
        <v/>
      </c>
      <c r="C121" s="78">
        <f>IF(得点入力!B129="","",得点入力!B129)</f>
        <v>139</v>
      </c>
      <c r="D121" s="105" t="str">
        <f>IF(得点入力!C129="","",得点入力!C129)</f>
        <v/>
      </c>
      <c r="E121" s="105" t="str">
        <f>IF(得点入力!D129="","",得点入力!D129)</f>
        <v/>
      </c>
      <c r="F121" s="45" t="str">
        <f>IF(得点入力!E129="","",得点入力!E129)</f>
        <v/>
      </c>
      <c r="G121" s="166" t="str">
        <f>IF(得点入力!F129="","",得点入力!F129)</f>
        <v/>
      </c>
      <c r="H121" s="166" t="str">
        <f>IF(得点入力!G129="","",得点入力!G129)</f>
        <v/>
      </c>
      <c r="I121" s="166" t="str">
        <f>IF(得点入力!H129="","",得点入力!H129)</f>
        <v/>
      </c>
      <c r="J121" s="167" t="str">
        <f>IF(得点入力!I129="","",得点入力!I129)</f>
        <v/>
      </c>
    </row>
    <row r="122" spans="1:10" ht="14.25" customHeight="1">
      <c r="A122">
        <v>76</v>
      </c>
      <c r="B122" s="168" t="str">
        <f t="shared" si="3"/>
        <v/>
      </c>
      <c r="C122" s="78">
        <f>IF(得点入力!B85="","",得点入力!B85)</f>
        <v>79</v>
      </c>
      <c r="D122" s="105" t="str">
        <f>IF(得点入力!C85="","",得点入力!C85)</f>
        <v/>
      </c>
      <c r="E122" s="105" t="str">
        <f>IF(得点入力!D85="","",得点入力!D85)</f>
        <v/>
      </c>
      <c r="F122" s="45" t="str">
        <f>IF(得点入力!E85="","",得点入力!E85)</f>
        <v/>
      </c>
      <c r="G122" s="166" t="str">
        <f>IF(得点入力!F85="","",得点入力!F85)</f>
        <v/>
      </c>
      <c r="H122" s="166" t="str">
        <f>IF(得点入力!G85="","",得点入力!G85)</f>
        <v/>
      </c>
      <c r="I122" s="166" t="str">
        <f>IF(得点入力!H85="","",得点入力!H85)</f>
        <v/>
      </c>
      <c r="J122" s="167" t="str">
        <f>IF(得点入力!I85="","",得点入力!I85)</f>
        <v/>
      </c>
    </row>
    <row r="123" spans="1:10" ht="14.25" customHeight="1">
      <c r="A123">
        <v>87</v>
      </c>
      <c r="B123" s="168" t="str">
        <f t="shared" si="3"/>
        <v/>
      </c>
      <c r="C123" s="78">
        <f>IF(得点入力!B96="","",得点入力!B96)</f>
        <v>106</v>
      </c>
      <c r="D123" s="105" t="str">
        <f>IF(得点入力!C96="","",得点入力!C96)</f>
        <v/>
      </c>
      <c r="E123" s="105" t="str">
        <f>IF(得点入力!D96="","",得点入力!D96)</f>
        <v/>
      </c>
      <c r="F123" s="45" t="str">
        <f>IF(得点入力!E96="","",得点入力!E96)</f>
        <v/>
      </c>
      <c r="G123" s="166" t="str">
        <f>IF(得点入力!F96="","",得点入力!F96)</f>
        <v/>
      </c>
      <c r="H123" s="166" t="str">
        <f>IF(得点入力!G96="","",得点入力!G96)</f>
        <v/>
      </c>
      <c r="I123" s="166" t="str">
        <f>IF(得点入力!H96="","",得点入力!H96)</f>
        <v/>
      </c>
      <c r="J123" s="167" t="str">
        <f>IF(得点入力!I96="","",得点入力!I96)</f>
        <v/>
      </c>
    </row>
    <row r="124" spans="1:10">
      <c r="A124">
        <v>68</v>
      </c>
      <c r="B124" s="168" t="str">
        <f t="shared" si="3"/>
        <v/>
      </c>
      <c r="C124" s="78">
        <f>IF(得点入力!B77="","",得点入力!B77)</f>
        <v>71</v>
      </c>
      <c r="D124" s="105" t="str">
        <f>IF(得点入力!C77="","",得点入力!C77)</f>
        <v/>
      </c>
      <c r="E124" s="105" t="str">
        <f>IF(得点入力!D77="","",得点入力!D77)</f>
        <v/>
      </c>
      <c r="F124" s="45" t="str">
        <f>IF(得点入力!E77="","",得点入力!E77)</f>
        <v/>
      </c>
      <c r="G124" s="166" t="str">
        <f>IF(得点入力!F77="","",得点入力!F77)</f>
        <v/>
      </c>
      <c r="H124" s="166" t="str">
        <f>IF(得点入力!G77="","",得点入力!G77)</f>
        <v/>
      </c>
      <c r="I124" s="166" t="str">
        <f>IF(得点入力!H77="","",得点入力!H77)</f>
        <v/>
      </c>
      <c r="J124" s="167" t="str">
        <f>IF(得点入力!I77="","",得点入力!I77)</f>
        <v/>
      </c>
    </row>
    <row r="125" spans="1:10">
      <c r="A125">
        <v>56</v>
      </c>
      <c r="B125" s="168" t="str">
        <f t="shared" si="3"/>
        <v/>
      </c>
      <c r="C125" s="78">
        <f>IF(得点入力!B65="","",得点入力!B65)</f>
        <v>59</v>
      </c>
      <c r="D125" s="105" t="str">
        <f>IF(得点入力!C65="","",得点入力!C65)</f>
        <v/>
      </c>
      <c r="E125" s="105" t="str">
        <f>IF(得点入力!D65="","",得点入力!D65)</f>
        <v/>
      </c>
      <c r="F125" s="45" t="str">
        <f>IF(得点入力!E65="","",得点入力!E65)</f>
        <v/>
      </c>
      <c r="G125" s="166" t="str">
        <f>IF(得点入力!F65="","",得点入力!F65)</f>
        <v/>
      </c>
      <c r="H125" s="166" t="str">
        <f>IF(得点入力!G65="","",得点入力!G65)</f>
        <v/>
      </c>
      <c r="I125" s="166" t="str">
        <f>IF(得点入力!H65="","",得点入力!H65)</f>
        <v/>
      </c>
      <c r="J125" s="167" t="str">
        <f>IF(得点入力!I65="","",得点入力!I65)</f>
        <v/>
      </c>
    </row>
    <row r="126" spans="1:10">
      <c r="A126">
        <v>69</v>
      </c>
      <c r="B126" s="168" t="str">
        <f t="shared" si="3"/>
        <v/>
      </c>
      <c r="C126" s="78">
        <f>IF(得点入力!B78="","",得点入力!B78)</f>
        <v>72</v>
      </c>
      <c r="D126" s="105" t="str">
        <f>IF(得点入力!C78="","",得点入力!C78)</f>
        <v/>
      </c>
      <c r="E126" s="105" t="str">
        <f>IF(得点入力!D78="","",得点入力!D78)</f>
        <v/>
      </c>
      <c r="F126" s="45" t="str">
        <f>IF(得点入力!E78="","",得点入力!E78)</f>
        <v/>
      </c>
      <c r="G126" s="166" t="str">
        <f>IF(得点入力!F78="","",得点入力!F78)</f>
        <v/>
      </c>
      <c r="H126" s="166" t="str">
        <f>IF(得点入力!G78="","",得点入力!G78)</f>
        <v/>
      </c>
      <c r="I126" s="166" t="str">
        <f>IF(得点入力!H78="","",得点入力!H78)</f>
        <v/>
      </c>
      <c r="J126" s="167" t="str">
        <f>IF(得点入力!I78="","",得点入力!I78)</f>
        <v/>
      </c>
    </row>
    <row r="127" spans="1:10" ht="14.25" customHeight="1">
      <c r="A127">
        <v>53</v>
      </c>
      <c r="B127" s="168" t="str">
        <f t="shared" si="3"/>
        <v/>
      </c>
      <c r="C127" s="78">
        <f>IF(得点入力!B62="","",得点入力!B62)</f>
        <v>56</v>
      </c>
      <c r="D127" s="105" t="str">
        <f>IF(得点入力!C62="","",得点入力!C62)</f>
        <v/>
      </c>
      <c r="E127" s="105" t="str">
        <f>IF(得点入力!D62="","",得点入力!D62)</f>
        <v/>
      </c>
      <c r="F127" s="45" t="str">
        <f>IF(得点入力!E62="","",得点入力!E62)</f>
        <v/>
      </c>
      <c r="G127" s="166" t="str">
        <f>IF(得点入力!F62="","",得点入力!F62)</f>
        <v/>
      </c>
      <c r="H127" s="166" t="str">
        <f>IF(得点入力!G62="","",得点入力!G62)</f>
        <v/>
      </c>
      <c r="I127" s="166" t="str">
        <f>IF(得点入力!H62="","",得点入力!H62)</f>
        <v/>
      </c>
      <c r="J127" s="167" t="str">
        <f>IF(得点入力!I62="","",得点入力!I62)</f>
        <v/>
      </c>
    </row>
    <row r="128" spans="1:10">
      <c r="A128">
        <v>11</v>
      </c>
      <c r="B128" s="168" t="str">
        <f t="shared" si="3"/>
        <v/>
      </c>
      <c r="C128" s="78">
        <f>IF(得点入力!B18="","",得点入力!B18)</f>
        <v>12</v>
      </c>
      <c r="D128" s="105" t="str">
        <f>IF(得点入力!C18="","",得点入力!C18)</f>
        <v/>
      </c>
      <c r="E128" s="105" t="str">
        <f>IF(得点入力!D18="","",得点入力!D18)</f>
        <v/>
      </c>
      <c r="F128" s="45" t="str">
        <f>IF(得点入力!E18="","",得点入力!E18)</f>
        <v/>
      </c>
      <c r="G128" s="166" t="str">
        <f>IF(得点入力!F18="","",得点入力!F18)</f>
        <v/>
      </c>
      <c r="H128" s="166" t="str">
        <f>IF(得点入力!G18="","",得点入力!G18)</f>
        <v/>
      </c>
      <c r="I128" s="166" t="str">
        <f>IF(得点入力!H18="","",得点入力!H18)</f>
        <v/>
      </c>
      <c r="J128" s="167" t="str">
        <f>IF(得点入力!I18="","",得点入力!I18)</f>
        <v/>
      </c>
    </row>
    <row r="129" spans="1:10" ht="14.25" customHeight="1">
      <c r="A129">
        <v>86</v>
      </c>
      <c r="B129" s="168" t="str">
        <f t="shared" si="3"/>
        <v/>
      </c>
      <c r="C129" s="78">
        <f>IF(得点入力!B95="","",得点入力!B95)</f>
        <v>105</v>
      </c>
      <c r="D129" s="105" t="str">
        <f>IF(得点入力!C95="","",得点入力!C95)</f>
        <v/>
      </c>
      <c r="E129" s="105" t="str">
        <f>IF(得点入力!D95="","",得点入力!D95)</f>
        <v/>
      </c>
      <c r="F129" s="45" t="str">
        <f>IF(得点入力!E95="","",得点入力!E95)</f>
        <v/>
      </c>
      <c r="G129" s="166" t="str">
        <f>IF(得点入力!F95="","",得点入力!F95)</f>
        <v/>
      </c>
      <c r="H129" s="166" t="str">
        <f>IF(得点入力!G95="","",得点入力!G95)</f>
        <v/>
      </c>
      <c r="I129" s="166" t="str">
        <f>IF(得点入力!H95="","",得点入力!H95)</f>
        <v/>
      </c>
      <c r="J129" s="167" t="str">
        <f>IF(得点入力!I95="","",得点入力!I95)</f>
        <v/>
      </c>
    </row>
    <row r="130" spans="1:10">
      <c r="A130">
        <v>70</v>
      </c>
      <c r="B130" s="168" t="str">
        <f t="shared" si="3"/>
        <v/>
      </c>
      <c r="C130" s="78">
        <f>IF(得点入力!B79="","",得点入力!B79)</f>
        <v>73</v>
      </c>
      <c r="D130" s="105" t="str">
        <f>IF(得点入力!C79="","",得点入力!C79)</f>
        <v/>
      </c>
      <c r="E130" s="105" t="str">
        <f>IF(得点入力!D79="","",得点入力!D79)</f>
        <v/>
      </c>
      <c r="F130" s="45" t="str">
        <f>IF(得点入力!E79="","",得点入力!E79)</f>
        <v/>
      </c>
      <c r="G130" s="166" t="str">
        <f>IF(得点入力!F79="","",得点入力!F79)</f>
        <v/>
      </c>
      <c r="H130" s="166" t="str">
        <f>IF(得点入力!G79="","",得点入力!G79)</f>
        <v/>
      </c>
      <c r="I130" s="166" t="str">
        <f>IF(得点入力!H79="","",得点入力!H79)</f>
        <v/>
      </c>
      <c r="J130" s="167" t="str">
        <f>IF(得点入力!I79="","",得点入力!I79)</f>
        <v/>
      </c>
    </row>
    <row r="131" spans="1:10">
      <c r="A131">
        <v>110</v>
      </c>
      <c r="B131" s="168" t="str">
        <f t="shared" si="3"/>
        <v/>
      </c>
      <c r="C131" s="78">
        <f>IF(得点入力!B119="","",得点入力!B119)</f>
        <v>129</v>
      </c>
      <c r="D131" s="105" t="str">
        <f>IF(得点入力!C119="","",得点入力!C119)</f>
        <v/>
      </c>
      <c r="E131" s="105" t="str">
        <f>IF(得点入力!D119="","",得点入力!D119)</f>
        <v/>
      </c>
      <c r="F131" s="45" t="str">
        <f>IF(得点入力!E119="","",得点入力!E119)</f>
        <v/>
      </c>
      <c r="G131" s="166" t="str">
        <f>IF(得点入力!F119="","",得点入力!F119)</f>
        <v/>
      </c>
      <c r="H131" s="166" t="str">
        <f>IF(得点入力!G119="","",得点入力!G119)</f>
        <v/>
      </c>
      <c r="I131" s="166" t="str">
        <f>IF(得点入力!H119="","",得点入力!H119)</f>
        <v/>
      </c>
      <c r="J131" s="167" t="str">
        <f>IF(得点入力!I119="","",得点入力!I119)</f>
        <v/>
      </c>
    </row>
    <row r="132" spans="1:10">
      <c r="A132">
        <v>121</v>
      </c>
      <c r="B132" s="168" t="str">
        <f t="shared" si="3"/>
        <v/>
      </c>
      <c r="C132" s="78">
        <f>IF(得点入力!B130="","",得点入力!B130)</f>
        <v>140</v>
      </c>
      <c r="D132" s="105" t="str">
        <f>IF(得点入力!C130="","",得点入力!C130)</f>
        <v/>
      </c>
      <c r="E132" s="105" t="str">
        <f>IF(得点入力!D130="","",得点入力!D130)</f>
        <v/>
      </c>
      <c r="F132" s="45" t="str">
        <f>IF(得点入力!E130="","",得点入力!E130)</f>
        <v/>
      </c>
      <c r="G132" s="166" t="str">
        <f>IF(得点入力!F130="","",得点入力!F130)</f>
        <v/>
      </c>
      <c r="H132" s="166" t="str">
        <f>IF(得点入力!G130="","",得点入力!G130)</f>
        <v/>
      </c>
      <c r="I132" s="166" t="str">
        <f>IF(得点入力!H130="","",得点入力!H130)</f>
        <v/>
      </c>
      <c r="J132" s="167" t="str">
        <f>IF(得点入力!I130="","",得点入力!I130)</f>
        <v/>
      </c>
    </row>
    <row r="133" spans="1:10">
      <c r="A133">
        <v>3</v>
      </c>
      <c r="B133" s="168" t="str">
        <f t="shared" si="3"/>
        <v/>
      </c>
      <c r="C133" s="78">
        <f>IF(得点入力!B9="","",得点入力!B9)</f>
        <v>3</v>
      </c>
      <c r="D133" s="105" t="str">
        <f>IF(得点入力!C9="","",得点入力!C9)</f>
        <v/>
      </c>
      <c r="E133" s="105" t="str">
        <f>IF(得点入力!D9="","",得点入力!D9)</f>
        <v/>
      </c>
      <c r="F133" s="45" t="str">
        <f>IF(得点入力!E9="","",得点入力!E9)</f>
        <v/>
      </c>
      <c r="G133" s="166" t="str">
        <f>IF(得点入力!F9="","",得点入力!F9)</f>
        <v/>
      </c>
      <c r="H133" s="166" t="str">
        <f>IF(得点入力!G9="","",得点入力!G9)</f>
        <v/>
      </c>
      <c r="I133" s="166" t="str">
        <f>IF(得点入力!H9="","",得点入力!H9)</f>
        <v/>
      </c>
      <c r="J133" s="167" t="str">
        <f>IF(得点入力!I9="","",得点入力!I9)</f>
        <v/>
      </c>
    </row>
    <row r="134" spans="1:10">
      <c r="A134">
        <v>67</v>
      </c>
      <c r="B134" s="168" t="str">
        <f t="shared" si="3"/>
        <v/>
      </c>
      <c r="C134" s="78">
        <f>IF(得点入力!B76="","",得点入力!B76)</f>
        <v>70</v>
      </c>
      <c r="D134" s="105" t="str">
        <f>IF(得点入力!C76="","",得点入力!C76)</f>
        <v/>
      </c>
      <c r="E134" s="105" t="str">
        <f>IF(得点入力!D76="","",得点入力!D76)</f>
        <v/>
      </c>
      <c r="F134" s="45" t="str">
        <f>IF(得点入力!E76="","",得点入力!E76)</f>
        <v/>
      </c>
      <c r="G134" s="166" t="str">
        <f>IF(得点入力!F76="","",得点入力!F76)</f>
        <v/>
      </c>
      <c r="H134" s="166" t="str">
        <f>IF(得点入力!G76="","",得点入力!G76)</f>
        <v/>
      </c>
      <c r="I134" s="166" t="str">
        <f>IF(得点入力!H76="","",得点入力!H76)</f>
        <v/>
      </c>
      <c r="J134" s="167" t="str">
        <f>IF(得点入力!I76="","",得点入力!I76)</f>
        <v/>
      </c>
    </row>
    <row r="135" spans="1:10">
      <c r="A135">
        <v>72</v>
      </c>
      <c r="B135" s="168" t="str">
        <f t="shared" ref="B135:B140" si="4">IF(J135="","",RANK(J135,$J$7:$J$140))</f>
        <v/>
      </c>
      <c r="C135" s="78">
        <f>IF(得点入力!B81="","",得点入力!B81)</f>
        <v>75</v>
      </c>
      <c r="D135" s="105" t="str">
        <f>IF(得点入力!C81="","",得点入力!C81)</f>
        <v/>
      </c>
      <c r="E135" s="105" t="str">
        <f>IF(得点入力!D81="","",得点入力!D81)</f>
        <v/>
      </c>
      <c r="F135" s="45" t="str">
        <f>IF(得点入力!E81="","",得点入力!E81)</f>
        <v/>
      </c>
      <c r="G135" s="166" t="str">
        <f>IF(得点入力!F81="","",得点入力!F81)</f>
        <v/>
      </c>
      <c r="H135" s="166" t="str">
        <f>IF(得点入力!G81="","",得点入力!G81)</f>
        <v/>
      </c>
      <c r="I135" s="166" t="str">
        <f>IF(得点入力!H81="","",得点入力!H81)</f>
        <v/>
      </c>
      <c r="J135" s="167" t="str">
        <f>IF(得点入力!I81="","",得点入力!I81)</f>
        <v/>
      </c>
    </row>
    <row r="136" spans="1:10" ht="14.25" customHeight="1">
      <c r="A136">
        <v>88</v>
      </c>
      <c r="B136" s="168" t="str">
        <f t="shared" si="4"/>
        <v/>
      </c>
      <c r="C136" s="78">
        <f>IF(得点入力!B97="","",得点入力!B97)</f>
        <v>107</v>
      </c>
      <c r="D136" s="105" t="str">
        <f>IF(得点入力!C97="","",得点入力!C97)</f>
        <v/>
      </c>
      <c r="E136" s="105" t="str">
        <f>IF(得点入力!D97="","",得点入力!D97)</f>
        <v/>
      </c>
      <c r="F136" s="45" t="str">
        <f>IF(得点入力!E97="","",得点入力!E97)</f>
        <v/>
      </c>
      <c r="G136" s="166" t="str">
        <f>IF(得点入力!F97="","",得点入力!F97)</f>
        <v/>
      </c>
      <c r="H136" s="166" t="str">
        <f>IF(得点入力!G97="","",得点入力!G97)</f>
        <v/>
      </c>
      <c r="I136" s="166" t="str">
        <f>IF(得点入力!H97="","",得点入力!H97)</f>
        <v/>
      </c>
      <c r="J136" s="167" t="str">
        <f>IF(得点入力!I97="","",得点入力!I97)</f>
        <v/>
      </c>
    </row>
    <row r="137" spans="1:10">
      <c r="A137">
        <v>89</v>
      </c>
      <c r="B137" s="168" t="str">
        <f t="shared" si="4"/>
        <v/>
      </c>
      <c r="C137" s="78">
        <f>IF(得点入力!B98="","",得点入力!B98)</f>
        <v>108</v>
      </c>
      <c r="D137" s="105" t="str">
        <f>IF(得点入力!C98="","",得点入力!C98)</f>
        <v/>
      </c>
      <c r="E137" s="105" t="str">
        <f>IF(得点入力!D98="","",得点入力!D98)</f>
        <v/>
      </c>
      <c r="F137" s="45" t="str">
        <f>IF(得点入力!E98="","",得点入力!E98)</f>
        <v/>
      </c>
      <c r="G137" s="166" t="str">
        <f>IF(得点入力!F98="","",得点入力!F98)</f>
        <v/>
      </c>
      <c r="H137" s="166" t="str">
        <f>IF(得点入力!G98="","",得点入力!G98)</f>
        <v/>
      </c>
      <c r="I137" s="166" t="str">
        <f>IF(得点入力!H98="","",得点入力!H98)</f>
        <v/>
      </c>
      <c r="J137" s="167" t="str">
        <f>IF(得点入力!I98="","",得点入力!I98)</f>
        <v/>
      </c>
    </row>
    <row r="138" spans="1:10">
      <c r="A138">
        <v>101</v>
      </c>
      <c r="B138" s="168" t="str">
        <f t="shared" si="4"/>
        <v/>
      </c>
      <c r="C138" s="78">
        <f>IF(得点入力!B110="","",得点入力!B110)</f>
        <v>120</v>
      </c>
      <c r="D138" s="105" t="str">
        <f>IF(得点入力!C110="","",得点入力!C110)</f>
        <v/>
      </c>
      <c r="E138" s="105" t="str">
        <f>IF(得点入力!D110="","",得点入力!D110)</f>
        <v/>
      </c>
      <c r="F138" s="45" t="str">
        <f>IF(得点入力!E110="","",得点入力!E110)</f>
        <v/>
      </c>
      <c r="G138" s="166" t="str">
        <f>IF(得点入力!F110="","",得点入力!F110)</f>
        <v/>
      </c>
      <c r="H138" s="166" t="str">
        <f>IF(得点入力!G110="","",得点入力!G110)</f>
        <v/>
      </c>
      <c r="I138" s="166" t="str">
        <f>IF(得点入力!H110="","",得点入力!H110)</f>
        <v/>
      </c>
      <c r="J138" s="167" t="str">
        <f>IF(得点入力!I110="","",得点入力!I110)</f>
        <v/>
      </c>
    </row>
    <row r="139" spans="1:10">
      <c r="A139">
        <v>114</v>
      </c>
      <c r="B139" s="168" t="str">
        <f t="shared" si="4"/>
        <v/>
      </c>
      <c r="C139" s="78">
        <f>IF(得点入力!B123="","",得点入力!B123)</f>
        <v>133</v>
      </c>
      <c r="D139" s="105" t="str">
        <f>IF(得点入力!C123="","",得点入力!C123)</f>
        <v/>
      </c>
      <c r="E139" s="105" t="str">
        <f>IF(得点入力!D123="","",得点入力!D123)</f>
        <v/>
      </c>
      <c r="F139" s="45" t="str">
        <f>IF(得点入力!E123="","",得点入力!E123)</f>
        <v/>
      </c>
      <c r="G139" s="166" t="str">
        <f>IF(得点入力!F123="","",得点入力!F123)</f>
        <v/>
      </c>
      <c r="H139" s="166" t="str">
        <f>IF(得点入力!G123="","",得点入力!G123)</f>
        <v/>
      </c>
      <c r="I139" s="166" t="str">
        <f>IF(得点入力!H123="","",得点入力!H123)</f>
        <v/>
      </c>
      <c r="J139" s="167" t="str">
        <f>IF(得点入力!I123="","",得点入力!I123)</f>
        <v/>
      </c>
    </row>
    <row r="140" spans="1:10">
      <c r="A140">
        <v>122</v>
      </c>
      <c r="B140" s="168" t="str">
        <f t="shared" si="4"/>
        <v/>
      </c>
      <c r="C140" s="78">
        <f>IF(得点入力!B131="","",得点入力!B131)</f>
        <v>141</v>
      </c>
      <c r="D140" s="105" t="str">
        <f>IF(得点入力!C131="","",得点入力!C131)</f>
        <v/>
      </c>
      <c r="E140" s="105" t="str">
        <f>IF(得点入力!D131="","",得点入力!D131)</f>
        <v/>
      </c>
      <c r="F140" s="45" t="str">
        <f>IF(得点入力!E131="","",得点入力!E131)</f>
        <v/>
      </c>
      <c r="G140" s="166" t="str">
        <f>IF(得点入力!F131="","",得点入力!F131)</f>
        <v/>
      </c>
      <c r="H140" s="166" t="str">
        <f>IF(得点入力!G131="","",得点入力!G131)</f>
        <v/>
      </c>
      <c r="I140" s="166" t="str">
        <f>IF(得点入力!H131="","",得点入力!H131)</f>
        <v/>
      </c>
      <c r="J140" s="167" t="str">
        <f>IF(得点入力!I131="","",得点入力!I131)</f>
        <v/>
      </c>
    </row>
    <row r="141" spans="1:10">
      <c r="A141">
        <v>135</v>
      </c>
      <c r="B141" s="168" t="str">
        <f>IF(J141="","",RANK(J141,$J$7:$J$123))</f>
        <v/>
      </c>
      <c r="C141" s="78" t="str">
        <f>IF(得点入力!B144="","",得点入力!B144)</f>
        <v/>
      </c>
      <c r="D141" s="105" t="str">
        <f>IF(得点入力!C144="","",得点入力!C144)</f>
        <v/>
      </c>
      <c r="E141" s="105" t="str">
        <f>IF(得点入力!D144="","",得点入力!D144)</f>
        <v/>
      </c>
      <c r="F141" s="45" t="str">
        <f>IF(得点入力!E144="","",得点入力!E144)</f>
        <v/>
      </c>
      <c r="G141" s="166" t="str">
        <f>IF(得点入力!F144="","",得点入力!F144)</f>
        <v/>
      </c>
      <c r="H141" s="166" t="str">
        <f>IF(得点入力!G144="","",得点入力!G144)</f>
        <v/>
      </c>
      <c r="I141" s="166" t="str">
        <f>IF(得点入力!H144="","",得点入力!H144)</f>
        <v/>
      </c>
      <c r="J141" s="167" t="str">
        <f>IF(得点入力!I144="","",得点入力!I144)</f>
        <v/>
      </c>
    </row>
    <row r="145" ht="14.25" customHeight="1"/>
    <row r="156" ht="14.25" customHeight="1"/>
    <row r="158" ht="14.25" customHeight="1"/>
    <row r="163" ht="13.5" customHeight="1"/>
    <row r="165" ht="14.25" customHeight="1"/>
    <row r="171" ht="14.25" customHeight="1"/>
    <row r="178" ht="14.25" customHeight="1"/>
    <row r="180" ht="13.5" customHeight="1"/>
    <row r="182" ht="13.5" customHeight="1"/>
  </sheetData>
  <phoneticPr fontId="2"/>
  <pageMargins left="0.78740157480314965" right="0.78740157480314965" top="0.59055118110236227" bottom="0.59055118110236227" header="0.51181102362204722" footer="0.51181102362204722"/>
  <pageSetup paperSize="9" scale="110" orientation="portrait" horizontalDpi="4294967293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5:X144"/>
  <sheetViews>
    <sheetView topLeftCell="G1" workbookViewId="0">
      <selection activeCell="T13" sqref="T13:U13"/>
    </sheetView>
  </sheetViews>
  <sheetFormatPr defaultRowHeight="13.5"/>
  <cols>
    <col min="1" max="1" width="4.375" customWidth="1"/>
    <col min="2" max="2" width="5.5" customWidth="1"/>
    <col min="3" max="3" width="3.75" customWidth="1"/>
    <col min="4" max="5" width="15" customWidth="1"/>
    <col min="6" max="6" width="6.25" customWidth="1"/>
    <col min="7" max="7" width="7.5" customWidth="1"/>
    <col min="8" max="8" width="4.25" customWidth="1"/>
    <col min="9" max="10" width="6.25" customWidth="1"/>
    <col min="11" max="11" width="5" customWidth="1"/>
    <col min="12" max="13" width="15" customWidth="1"/>
    <col min="14" max="14" width="6.25" customWidth="1"/>
    <col min="15" max="15" width="7.5" customWidth="1"/>
    <col min="16" max="16" width="4.25" customWidth="1"/>
    <col min="17" max="18" width="5.75" customWidth="1"/>
    <col min="19" max="19" width="5.375" customWidth="1"/>
    <col min="20" max="21" width="15" customWidth="1"/>
    <col min="22" max="22" width="6.25" customWidth="1"/>
    <col min="23" max="23" width="7.5" customWidth="1"/>
    <col min="24" max="24" width="4.25" customWidth="1"/>
  </cols>
  <sheetData>
    <row r="5" spans="1:24" ht="14.25" thickBot="1">
      <c r="B5" s="492" t="s">
        <v>33</v>
      </c>
      <c r="C5" s="493"/>
      <c r="D5" s="493"/>
      <c r="E5" s="493"/>
      <c r="F5" s="493"/>
      <c r="G5" s="493"/>
      <c r="H5" s="54"/>
      <c r="J5" s="492" t="s">
        <v>34</v>
      </c>
      <c r="K5" s="493"/>
      <c r="L5" s="493"/>
      <c r="M5" s="493"/>
      <c r="N5" s="493"/>
      <c r="O5" s="493"/>
      <c r="P5" s="54"/>
      <c r="R5" s="492" t="s">
        <v>35</v>
      </c>
      <c r="S5" s="493"/>
      <c r="T5" s="493"/>
      <c r="U5" s="493"/>
      <c r="V5" s="493"/>
      <c r="W5" s="493"/>
      <c r="X5" s="54"/>
    </row>
    <row r="6" spans="1:24" ht="14.25" thickBot="1">
      <c r="B6" s="219" t="s">
        <v>32</v>
      </c>
      <c r="C6" s="71" t="s">
        <v>23</v>
      </c>
      <c r="D6" s="72" t="s">
        <v>24</v>
      </c>
      <c r="E6" s="72" t="s">
        <v>25</v>
      </c>
      <c r="F6" s="110" t="s">
        <v>26</v>
      </c>
      <c r="G6" s="111" t="s">
        <v>6</v>
      </c>
      <c r="J6" s="219" t="s">
        <v>32</v>
      </c>
      <c r="K6" s="71" t="s">
        <v>23</v>
      </c>
      <c r="L6" s="72" t="s">
        <v>24</v>
      </c>
      <c r="M6" s="72" t="s">
        <v>25</v>
      </c>
      <c r="N6" s="110" t="s">
        <v>26</v>
      </c>
      <c r="O6" s="111" t="s">
        <v>14</v>
      </c>
      <c r="R6" s="219" t="s">
        <v>32</v>
      </c>
      <c r="S6" s="71" t="s">
        <v>23</v>
      </c>
      <c r="T6" s="72" t="s">
        <v>24</v>
      </c>
      <c r="U6" s="72" t="s">
        <v>25</v>
      </c>
      <c r="V6" s="110" t="s">
        <v>26</v>
      </c>
      <c r="W6" s="111" t="s">
        <v>30</v>
      </c>
    </row>
    <row r="7" spans="1:24">
      <c r="A7">
        <v>14</v>
      </c>
      <c r="B7" s="220" t="str">
        <f t="shared" ref="B7:B38" si="0">IF(G7="","",RANK(G7,G$7:G$143))</f>
        <v/>
      </c>
      <c r="C7" s="77">
        <f>IF(得点入力!B20="","",得点入力!B20)</f>
        <v>14</v>
      </c>
      <c r="D7" s="104" t="str">
        <f>IF(得点入力!C20="","",得点入力!C20)</f>
        <v/>
      </c>
      <c r="E7" s="104" t="str">
        <f>IF(得点入力!D20="","",得点入力!D20)</f>
        <v/>
      </c>
      <c r="F7" s="107" t="str">
        <f>IF(得点入力!E20="","",得点入力!E20)</f>
        <v/>
      </c>
      <c r="G7" s="387" t="str">
        <f>IF(得点入力!F20="","",得点入力!F20)</f>
        <v/>
      </c>
      <c r="I7">
        <v>13</v>
      </c>
      <c r="J7" s="224" t="str">
        <f t="shared" ref="J7:J38" si="1">IF(O7="","",RANK(O7,O$7:O$143))</f>
        <v/>
      </c>
      <c r="K7" s="77">
        <f>IF(得点入力!B19="","",得点入力!B19)</f>
        <v>13</v>
      </c>
      <c r="L7" s="103" t="str">
        <f>IF(得点入力!C19="","",得点入力!C19)</f>
        <v/>
      </c>
      <c r="M7" s="104" t="str">
        <f>IF(得点入力!D19="","",得点入力!D19)</f>
        <v/>
      </c>
      <c r="N7" s="107" t="str">
        <f>IF(得点入力!E19="","",得点入力!E19)</f>
        <v/>
      </c>
      <c r="O7" s="163" t="str">
        <f>IF(得点入力!G19="","",得点入力!G19)</f>
        <v/>
      </c>
      <c r="Q7">
        <v>137</v>
      </c>
      <c r="R7" s="224" t="str">
        <f t="shared" ref="R7:R38" si="2">IF(W7="","",RANK(W7,W$7:W$143))</f>
        <v/>
      </c>
      <c r="S7" s="77">
        <f>IF(得点入力!B143="","",+得点入力!B143)</f>
        <v>153</v>
      </c>
      <c r="T7" s="104" t="str">
        <f>IF(得点入力!C143="","",+得点入力!C143)</f>
        <v/>
      </c>
      <c r="U7" s="104" t="str">
        <f>IF(得点入力!D143="","",+得点入力!D143)</f>
        <v/>
      </c>
      <c r="V7" s="107" t="str">
        <f>IF(得点入力!E143="","",+得点入力!E143)</f>
        <v/>
      </c>
      <c r="W7" s="392" t="str">
        <f>IF(得点入力!H143="","",+得点入力!H143)</f>
        <v/>
      </c>
    </row>
    <row r="8" spans="1:24">
      <c r="A8">
        <v>85</v>
      </c>
      <c r="B8" s="221" t="str">
        <f t="shared" si="0"/>
        <v/>
      </c>
      <c r="C8" s="78">
        <f>IF(得点入力!B91="","",得点入力!B91)</f>
        <v>101</v>
      </c>
      <c r="D8" s="105" t="str">
        <f>IF(得点入力!C91="","",得点入力!C91)</f>
        <v/>
      </c>
      <c r="E8" s="105" t="str">
        <f>IF(得点入力!D91="","",得点入力!D91)</f>
        <v/>
      </c>
      <c r="F8" s="108" t="str">
        <f>IF(得点入力!E91="","",得点入力!E91)</f>
        <v/>
      </c>
      <c r="G8" s="391" t="str">
        <f>IF(得点入力!F91="","",得点入力!F91)</f>
        <v/>
      </c>
      <c r="I8">
        <v>101</v>
      </c>
      <c r="J8" s="225" t="str">
        <f t="shared" si="1"/>
        <v/>
      </c>
      <c r="K8" s="78">
        <f>IF(得点入力!B107="","",得点入力!B107)</f>
        <v>117</v>
      </c>
      <c r="L8" s="105" t="str">
        <f>IF(得点入力!C107="","",得点入力!C107)</f>
        <v/>
      </c>
      <c r="M8" s="105" t="str">
        <f>IF(得点入力!D107="","",得点入力!D107)</f>
        <v/>
      </c>
      <c r="N8" s="108" t="str">
        <f>IF(得点入力!E107="","",得点入力!E107)</f>
        <v/>
      </c>
      <c r="O8" s="164" t="str">
        <f>IF(得点入力!G107="","",得点入力!G107)</f>
        <v/>
      </c>
      <c r="Q8">
        <v>44</v>
      </c>
      <c r="R8" s="225" t="str">
        <f t="shared" si="2"/>
        <v/>
      </c>
      <c r="S8" s="78">
        <f>IF(得点入力!B50="","",+得点入力!B50)</f>
        <v>44</v>
      </c>
      <c r="T8" s="105" t="str">
        <f>IF(得点入力!C50="","",+得点入力!C50)</f>
        <v/>
      </c>
      <c r="U8" s="105" t="str">
        <f>IF(得点入力!D50="","",+得点入力!D50)</f>
        <v/>
      </c>
      <c r="V8" s="108" t="str">
        <f>IF(得点入力!E50="","",+得点入力!E50)</f>
        <v/>
      </c>
      <c r="W8" s="164" t="str">
        <f>IF(得点入力!H50="","",+得点入力!H50)</f>
        <v/>
      </c>
    </row>
    <row r="9" spans="1:24">
      <c r="A9">
        <v>137</v>
      </c>
      <c r="B9" s="221" t="str">
        <f t="shared" si="0"/>
        <v/>
      </c>
      <c r="C9" s="78">
        <f>IF(得点入力!B143="","",得点入力!B143)</f>
        <v>153</v>
      </c>
      <c r="D9" s="105" t="str">
        <f>IF(得点入力!C143="","",得点入力!C143)</f>
        <v/>
      </c>
      <c r="E9" s="105" t="str">
        <f>IF(得点入力!D143="","",得点入力!D143)</f>
        <v/>
      </c>
      <c r="F9" s="108" t="str">
        <f>IF(得点入力!E143="","",得点入力!E143)</f>
        <v/>
      </c>
      <c r="G9" s="391" t="str">
        <f>IF(得点入力!F143="","",得点入力!F143)</f>
        <v/>
      </c>
      <c r="I9">
        <v>44</v>
      </c>
      <c r="J9" s="225" t="str">
        <f t="shared" si="1"/>
        <v/>
      </c>
      <c r="K9" s="78">
        <f>IF(得点入力!B50="","",得点入力!B50)</f>
        <v>44</v>
      </c>
      <c r="L9" s="105" t="str">
        <f>IF(得点入力!C50="","",得点入力!C50)</f>
        <v/>
      </c>
      <c r="M9" s="105" t="str">
        <f>IF(得点入力!D50="","",得点入力!D50)</f>
        <v/>
      </c>
      <c r="N9" s="108" t="str">
        <f>IF(得点入力!E50="","",得点入力!E50)</f>
        <v/>
      </c>
      <c r="O9" s="164" t="str">
        <f>IF(得点入力!G50="","",得点入力!G50)</f>
        <v/>
      </c>
      <c r="Q9">
        <v>101</v>
      </c>
      <c r="R9" s="225" t="str">
        <f t="shared" si="2"/>
        <v/>
      </c>
      <c r="S9" s="78">
        <f>IF(得点入力!B107="","",+得点入力!B107)</f>
        <v>117</v>
      </c>
      <c r="T9" s="105" t="str">
        <f>IF(得点入力!C107="","",+得点入力!C107)</f>
        <v/>
      </c>
      <c r="U9" s="105" t="str">
        <f>IF(得点入力!D107="","",+得点入力!D107)</f>
        <v/>
      </c>
      <c r="V9" s="108" t="str">
        <f>IF(得点入力!E107="","",+得点入力!E107)</f>
        <v/>
      </c>
      <c r="W9" s="391" t="str">
        <f>IF(得点入力!H107="","",+得点入力!H107)</f>
        <v/>
      </c>
    </row>
    <row r="10" spans="1:24" ht="14.25" thickBot="1">
      <c r="A10">
        <v>101</v>
      </c>
      <c r="B10" s="221" t="str">
        <f t="shared" si="0"/>
        <v/>
      </c>
      <c r="C10" s="79">
        <f>IF(得点入力!B107="","",得点入力!B107)</f>
        <v>117</v>
      </c>
      <c r="D10" s="106" t="str">
        <f>IF(得点入力!C107="","",得点入力!C107)</f>
        <v/>
      </c>
      <c r="E10" s="106" t="str">
        <f>IF(得点入力!D107="","",得点入力!D107)</f>
        <v/>
      </c>
      <c r="F10" s="109" t="str">
        <f>IF(得点入力!E107="","",得点入力!E107)</f>
        <v/>
      </c>
      <c r="G10" s="395" t="str">
        <f>IF(得点入力!F107="","",得点入力!F107)</f>
        <v/>
      </c>
      <c r="I10">
        <v>137</v>
      </c>
      <c r="J10" s="225" t="str">
        <f t="shared" si="1"/>
        <v/>
      </c>
      <c r="K10" s="79">
        <f>IF(得点入力!B143="","",得点入力!B143)</f>
        <v>153</v>
      </c>
      <c r="L10" s="106" t="str">
        <f>IF(得点入力!C143="","",得点入力!C143)</f>
        <v/>
      </c>
      <c r="M10" s="106" t="str">
        <f>IF(得点入力!D143="","",得点入力!D143)</f>
        <v/>
      </c>
      <c r="N10" s="109" t="str">
        <f>IF(得点入力!E143="","",得点入力!E143)</f>
        <v/>
      </c>
      <c r="O10" s="165" t="str">
        <f>IF(得点入力!G143="","",得点入力!G143)</f>
        <v/>
      </c>
      <c r="Q10">
        <v>13</v>
      </c>
      <c r="R10" s="225" t="str">
        <f t="shared" si="2"/>
        <v/>
      </c>
      <c r="S10" s="79">
        <f>IF(得点入力!B19="","",+得点入力!B19)</f>
        <v>13</v>
      </c>
      <c r="T10" s="394" t="str">
        <f>IF(得点入力!C19="","",+得点入力!C19)</f>
        <v/>
      </c>
      <c r="U10" s="106" t="str">
        <f>IF(得点入力!D19="","",+得点入力!D19)</f>
        <v/>
      </c>
      <c r="V10" s="109" t="str">
        <f>IF(得点入力!E19="","",+得点入力!E19)</f>
        <v/>
      </c>
      <c r="W10" s="165" t="str">
        <f>IF(得点入力!H19="","",+得点入力!H19)</f>
        <v/>
      </c>
    </row>
    <row r="11" spans="1:24">
      <c r="A11">
        <v>131</v>
      </c>
      <c r="B11" s="221" t="str">
        <f t="shared" si="0"/>
        <v/>
      </c>
      <c r="C11" s="77">
        <f>IF(得点入力!B137="","",得点入力!B137)</f>
        <v>147</v>
      </c>
      <c r="D11" s="104" t="str">
        <f>IF(得点入力!C137="","",得点入力!C137)</f>
        <v/>
      </c>
      <c r="E11" s="104" t="str">
        <f>IF(得点入力!D137="","",得点入力!D137)</f>
        <v/>
      </c>
      <c r="F11" s="107" t="str">
        <f>IF(得点入力!E137="","",得点入力!E137)</f>
        <v/>
      </c>
      <c r="G11" s="392" t="str">
        <f>IF(得点入力!F137="","",得点入力!F137)</f>
        <v/>
      </c>
      <c r="I11">
        <v>54</v>
      </c>
      <c r="J11" s="225" t="str">
        <f t="shared" si="1"/>
        <v/>
      </c>
      <c r="K11" s="77">
        <f>IF(得点入力!B60="","",得点入力!B60)</f>
        <v>54</v>
      </c>
      <c r="L11" s="104" t="str">
        <f>IF(得点入力!C60="","",得点入力!C60)</f>
        <v/>
      </c>
      <c r="M11" s="104" t="str">
        <f>IF(得点入力!D60="","",得点入力!D60)</f>
        <v/>
      </c>
      <c r="N11" s="107" t="str">
        <f>IF(得点入力!E60="","",得点入力!E60)</f>
        <v/>
      </c>
      <c r="O11" s="163" t="str">
        <f>IF(得点入力!G60="","",得点入力!G60)</f>
        <v/>
      </c>
      <c r="Q11">
        <v>86</v>
      </c>
      <c r="R11" s="225" t="str">
        <f t="shared" si="2"/>
        <v/>
      </c>
      <c r="S11" s="77">
        <f>IF(得点入力!B92="","",+得点入力!B92)</f>
        <v>102</v>
      </c>
      <c r="T11" s="104" t="str">
        <f>IF(得点入力!C92="","",+得点入力!C92)</f>
        <v/>
      </c>
      <c r="U11" s="104" t="str">
        <f>IF(得点入力!D92="","",+得点入力!D92)</f>
        <v/>
      </c>
      <c r="V11" s="107" t="str">
        <f>IF(得点入力!E92="","",+得点入力!E92)</f>
        <v/>
      </c>
      <c r="W11" s="392" t="str">
        <f>IF(得点入力!H92="","",+得点入力!H92)</f>
        <v/>
      </c>
    </row>
    <row r="12" spans="1:24">
      <c r="A12">
        <v>15</v>
      </c>
      <c r="B12" s="221" t="str">
        <f t="shared" si="0"/>
        <v/>
      </c>
      <c r="C12" s="78">
        <f>IF(得点入力!B21="","",得点入力!B21)</f>
        <v>15</v>
      </c>
      <c r="D12" s="105" t="str">
        <f>IF(得点入力!C21="","",得点入力!C21)</f>
        <v/>
      </c>
      <c r="E12" s="105" t="str">
        <f>IF(得点入力!D21="","",得点入力!D21)</f>
        <v/>
      </c>
      <c r="F12" s="108" t="str">
        <f>IF(得点入力!E21="","",得点入力!E21)</f>
        <v/>
      </c>
      <c r="G12" s="388" t="str">
        <f>IF(得点入力!F21="","",得点入力!F21)</f>
        <v/>
      </c>
      <c r="I12">
        <v>131</v>
      </c>
      <c r="J12" s="225" t="str">
        <f t="shared" si="1"/>
        <v/>
      </c>
      <c r="K12" s="78">
        <f>IF(得点入力!B137="","",得点入力!B137)</f>
        <v>147</v>
      </c>
      <c r="L12" s="105" t="str">
        <f>IF(得点入力!C137="","",得点入力!C137)</f>
        <v/>
      </c>
      <c r="M12" s="105" t="str">
        <f>IF(得点入力!D137="","",得点入力!D137)</f>
        <v/>
      </c>
      <c r="N12" s="108" t="str">
        <f>IF(得点入力!E137="","",得点入力!E137)</f>
        <v/>
      </c>
      <c r="O12" s="164" t="str">
        <f>IF(得点入力!G137="","",得点入力!G137)</f>
        <v/>
      </c>
      <c r="Q12">
        <v>16</v>
      </c>
      <c r="R12" s="225" t="str">
        <f t="shared" si="2"/>
        <v/>
      </c>
      <c r="S12" s="78">
        <f>IF(得点入力!B22="","",+得点入力!B22)</f>
        <v>16</v>
      </c>
      <c r="T12" s="105" t="str">
        <f>IF(得点入力!C22="","",+得点入力!C22)</f>
        <v/>
      </c>
      <c r="U12" s="105" t="str">
        <f>IF(得点入力!D22="","",+得点入力!D22)</f>
        <v/>
      </c>
      <c r="V12" s="108" t="str">
        <f>IF(得点入力!E22="","",+得点入力!E22)</f>
        <v/>
      </c>
      <c r="W12" s="164" t="str">
        <f>IF(得点入力!H22="","",+得点入力!H22)</f>
        <v/>
      </c>
    </row>
    <row r="13" spans="1:24">
      <c r="A13">
        <v>13</v>
      </c>
      <c r="B13" s="221" t="str">
        <f t="shared" si="0"/>
        <v/>
      </c>
      <c r="C13" s="78">
        <f>IF(得点入力!B19="","",得点入力!B19)</f>
        <v>13</v>
      </c>
      <c r="D13" s="112" t="str">
        <f>IF(得点入力!C19="","",得点入力!C19)</f>
        <v/>
      </c>
      <c r="E13" s="105" t="str">
        <f>IF(得点入力!D19="","",得点入力!D19)</f>
        <v/>
      </c>
      <c r="F13" s="108" t="str">
        <f>IF(得点入力!E19="","",得点入力!E19)</f>
        <v/>
      </c>
      <c r="G13" s="388" t="str">
        <f>IF(得点入力!F19="","",得点入力!F19)</f>
        <v/>
      </c>
      <c r="I13">
        <v>15</v>
      </c>
      <c r="J13" s="225" t="str">
        <f t="shared" si="1"/>
        <v/>
      </c>
      <c r="K13" s="78">
        <f>IF(得点入力!B21="","",得点入力!B21)</f>
        <v>15</v>
      </c>
      <c r="L13" s="105" t="str">
        <f>IF(得点入力!C21="","",得点入力!C21)</f>
        <v/>
      </c>
      <c r="M13" s="105" t="str">
        <f>IF(得点入力!D21="","",得点入力!D21)</f>
        <v/>
      </c>
      <c r="N13" s="108" t="str">
        <f>IF(得点入力!E21="","",得点入力!E21)</f>
        <v/>
      </c>
      <c r="O13" s="164" t="str">
        <f>IF(得点入力!G21="","",得点入力!G21)</f>
        <v/>
      </c>
      <c r="Q13">
        <v>68</v>
      </c>
      <c r="R13" s="225" t="str">
        <f t="shared" si="2"/>
        <v/>
      </c>
      <c r="S13" s="78">
        <f>IF(得点入力!B74="","",+得点入力!B74)</f>
        <v>68</v>
      </c>
      <c r="T13" s="105" t="str">
        <f>IF(得点入力!C74="","",+得点入力!C74)</f>
        <v/>
      </c>
      <c r="U13" s="105" t="str">
        <f>IF(得点入力!D74="","",+得点入力!D74)</f>
        <v/>
      </c>
      <c r="V13" s="108" t="str">
        <f>IF(得点入力!E74="","",+得点入力!E74)</f>
        <v/>
      </c>
      <c r="W13" s="164" t="str">
        <f>IF(得点入力!H74="","",+得点入力!H74)</f>
        <v/>
      </c>
    </row>
    <row r="14" spans="1:24" ht="14.25" thickBot="1">
      <c r="A14">
        <v>135</v>
      </c>
      <c r="B14" s="221" t="str">
        <f t="shared" si="0"/>
        <v/>
      </c>
      <c r="C14" s="79">
        <f>IF(得点入力!B141="","",得点入力!B141)</f>
        <v>151</v>
      </c>
      <c r="D14" s="106" t="str">
        <f>IF(得点入力!C141="","",得点入力!C141)</f>
        <v/>
      </c>
      <c r="E14" s="106" t="str">
        <f>IF(得点入力!D141="","",得点入力!D141)</f>
        <v/>
      </c>
      <c r="F14" s="109" t="str">
        <f>IF(得点入力!E141="","",得点入力!E141)</f>
        <v/>
      </c>
      <c r="G14" s="395" t="str">
        <f>IF(得点入力!F141="","",得点入力!F141)</f>
        <v/>
      </c>
      <c r="I14">
        <v>86</v>
      </c>
      <c r="J14" s="225" t="str">
        <f t="shared" si="1"/>
        <v/>
      </c>
      <c r="K14" s="79">
        <f>IF(得点入力!B92="","",得点入力!B92)</f>
        <v>102</v>
      </c>
      <c r="L14" s="106" t="str">
        <f>IF(得点入力!C92="","",得点入力!C92)</f>
        <v/>
      </c>
      <c r="M14" s="106" t="str">
        <f>IF(得点入力!D92="","",得点入力!D92)</f>
        <v/>
      </c>
      <c r="N14" s="109" t="str">
        <f>IF(得点入力!E92="","",得点入力!E92)</f>
        <v/>
      </c>
      <c r="O14" s="165" t="str">
        <f>IF(得点入力!G92="","",得点入力!G92)</f>
        <v/>
      </c>
      <c r="Q14">
        <v>14</v>
      </c>
      <c r="R14" s="225" t="str">
        <f t="shared" si="2"/>
        <v/>
      </c>
      <c r="S14" s="79">
        <f>IF(得点入力!B20="","",+得点入力!B20)</f>
        <v>14</v>
      </c>
      <c r="T14" s="106" t="str">
        <f>IF(得点入力!C20="","",+得点入力!C20)</f>
        <v/>
      </c>
      <c r="U14" s="106" t="str">
        <f>IF(得点入力!D20="","",+得点入力!D20)</f>
        <v/>
      </c>
      <c r="V14" s="109" t="str">
        <f>IF(得点入力!E20="","",+得点入力!E20)</f>
        <v/>
      </c>
      <c r="W14" s="165" t="str">
        <f>IF(得点入力!H20="","",+得点入力!H20)</f>
        <v/>
      </c>
    </row>
    <row r="15" spans="1:24">
      <c r="A15">
        <v>16</v>
      </c>
      <c r="B15" s="221" t="str">
        <f t="shared" si="0"/>
        <v/>
      </c>
      <c r="C15" s="77">
        <f>IF(得点入力!B22="","",得点入力!B22)</f>
        <v>16</v>
      </c>
      <c r="D15" s="104" t="str">
        <f>IF(得点入力!C22="","",得点入力!C22)</f>
        <v/>
      </c>
      <c r="E15" s="104" t="str">
        <f>IF(得点入力!D22="","",得点入力!D22)</f>
        <v/>
      </c>
      <c r="F15" s="107" t="str">
        <f>IF(得点入力!E22="","",得点入力!E22)</f>
        <v/>
      </c>
      <c r="G15" s="387" t="str">
        <f>IF(得点入力!F22="","",得点入力!F22)</f>
        <v/>
      </c>
      <c r="I15">
        <v>85</v>
      </c>
      <c r="J15" s="225" t="str">
        <f t="shared" si="1"/>
        <v/>
      </c>
      <c r="K15" s="77">
        <f>IF(得点入力!B91="","",得点入力!B91)</f>
        <v>101</v>
      </c>
      <c r="L15" s="104" t="str">
        <f>IF(得点入力!C91="","",得点入力!C91)</f>
        <v/>
      </c>
      <c r="M15" s="104" t="str">
        <f>IF(得点入力!D91="","",得点入力!D91)</f>
        <v/>
      </c>
      <c r="N15" s="107" t="str">
        <f>IF(得点入力!E91="","",得点入力!E91)</f>
        <v/>
      </c>
      <c r="O15" s="163" t="str">
        <f>IF(得点入力!G91="","",得点入力!G91)</f>
        <v/>
      </c>
      <c r="Q15">
        <v>67</v>
      </c>
      <c r="R15" s="225" t="str">
        <f t="shared" si="2"/>
        <v/>
      </c>
      <c r="S15" s="77">
        <f>IF(得点入力!B73="","",+得点入力!B73)</f>
        <v>67</v>
      </c>
      <c r="T15" s="104" t="str">
        <f>IF(得点入力!C73="","",+得点入力!C73)</f>
        <v/>
      </c>
      <c r="U15" s="104" t="str">
        <f>IF(得点入力!D73="","",+得点入力!D73)</f>
        <v/>
      </c>
      <c r="V15" s="107" t="str">
        <f>IF(得点入力!E73="","",+得点入力!E73)</f>
        <v/>
      </c>
      <c r="W15" s="163" t="str">
        <f>IF(得点入力!H73="","",+得点入力!H73)</f>
        <v/>
      </c>
    </row>
    <row r="16" spans="1:24">
      <c r="A16">
        <v>68</v>
      </c>
      <c r="B16" s="221" t="str">
        <f t="shared" si="0"/>
        <v/>
      </c>
      <c r="C16" s="78">
        <f>IF(得点入力!B74="","",得点入力!B74)</f>
        <v>68</v>
      </c>
      <c r="D16" s="105" t="str">
        <f>IF(得点入力!C74="","",得点入力!C74)</f>
        <v/>
      </c>
      <c r="E16" s="105" t="str">
        <f>IF(得点入力!D74="","",得点入力!D74)</f>
        <v/>
      </c>
      <c r="F16" s="108" t="str">
        <f>IF(得点入力!E74="","",得点入力!E74)</f>
        <v/>
      </c>
      <c r="G16" s="388" t="str">
        <f>IF(得点入力!F74="","",得点入力!F74)</f>
        <v/>
      </c>
      <c r="I16">
        <v>14</v>
      </c>
      <c r="J16" s="225" t="str">
        <f t="shared" si="1"/>
        <v/>
      </c>
      <c r="K16" s="78">
        <f>IF(得点入力!B20="","",得点入力!B20)</f>
        <v>14</v>
      </c>
      <c r="L16" s="105" t="str">
        <f>IF(得点入力!C20="","",得点入力!C20)</f>
        <v/>
      </c>
      <c r="M16" s="105" t="str">
        <f>IF(得点入力!D20="","",得点入力!D20)</f>
        <v/>
      </c>
      <c r="N16" s="108" t="str">
        <f>IF(得点入力!E20="","",得点入力!E20)</f>
        <v/>
      </c>
      <c r="O16" s="164" t="str">
        <f>IF(得点入力!G20="","",得点入力!G20)</f>
        <v/>
      </c>
      <c r="Q16">
        <v>85</v>
      </c>
      <c r="R16" s="225" t="str">
        <f t="shared" si="2"/>
        <v/>
      </c>
      <c r="S16" s="78">
        <f>IF(得点入力!B91="","",+得点入力!B91)</f>
        <v>101</v>
      </c>
      <c r="T16" s="105" t="str">
        <f>IF(得点入力!C91="","",+得点入力!C91)</f>
        <v/>
      </c>
      <c r="U16" s="105" t="str">
        <f>IF(得点入力!D91="","",+得点入力!D91)</f>
        <v/>
      </c>
      <c r="V16" s="108" t="str">
        <f>IF(得点入力!E91="","",+得点入力!E91)</f>
        <v/>
      </c>
      <c r="W16" s="391" t="str">
        <f>IF(得点入力!H91="","",+得点入力!H91)</f>
        <v/>
      </c>
    </row>
    <row r="17" spans="1:23">
      <c r="A17">
        <v>55</v>
      </c>
      <c r="B17" s="221" t="str">
        <f t="shared" si="0"/>
        <v/>
      </c>
      <c r="C17" s="78">
        <f>IF(得点入力!B61="","",得点入力!B61)</f>
        <v>55</v>
      </c>
      <c r="D17" s="105" t="str">
        <f>IF(得点入力!C61="","",得点入力!C61)</f>
        <v/>
      </c>
      <c r="E17" s="105" t="str">
        <f>IF(得点入力!D61="","",得点入力!D61)</f>
        <v/>
      </c>
      <c r="F17" s="108" t="str">
        <f>IF(得点入力!E61="","",得点入力!E61)</f>
        <v/>
      </c>
      <c r="G17" s="388" t="str">
        <f>IF(得点入力!F61="","",得点入力!F61)</f>
        <v/>
      </c>
      <c r="I17">
        <v>111</v>
      </c>
      <c r="J17" s="225" t="str">
        <f t="shared" si="1"/>
        <v/>
      </c>
      <c r="K17" s="78">
        <f>IF(得点入力!B117="","",得点入力!B117)</f>
        <v>127</v>
      </c>
      <c r="L17" s="105" t="str">
        <f>IF(得点入力!C117="","",得点入力!C117)</f>
        <v/>
      </c>
      <c r="M17" s="105" t="str">
        <f>IF(得点入力!D117="","",得点入力!D117)</f>
        <v/>
      </c>
      <c r="N17" s="108" t="str">
        <f>IF(得点入力!E117="","",得点入力!E117)</f>
        <v/>
      </c>
      <c r="O17" s="164" t="str">
        <f>IF(得点入力!G117="","",得点入力!G117)</f>
        <v/>
      </c>
      <c r="Q17">
        <v>131</v>
      </c>
      <c r="R17" s="225" t="str">
        <f t="shared" si="2"/>
        <v/>
      </c>
      <c r="S17" s="78">
        <f>IF(得点入力!B137="","",+得点入力!B137)</f>
        <v>147</v>
      </c>
      <c r="T17" s="105" t="str">
        <f>IF(得点入力!C137="","",+得点入力!C137)</f>
        <v/>
      </c>
      <c r="U17" s="105" t="str">
        <f>IF(得点入力!D137="","",+得点入力!D137)</f>
        <v/>
      </c>
      <c r="V17" s="108" t="str">
        <f>IF(得点入力!E137="","",+得点入力!E137)</f>
        <v/>
      </c>
      <c r="W17" s="391" t="str">
        <f>IF(得点入力!H137="","",+得点入力!H137)</f>
        <v/>
      </c>
    </row>
    <row r="18" spans="1:23" ht="14.25" thickBot="1">
      <c r="A18">
        <v>66</v>
      </c>
      <c r="B18" s="221" t="str">
        <f t="shared" si="0"/>
        <v/>
      </c>
      <c r="C18" s="79">
        <f>IF(得点入力!B72="","",得点入力!B72)</f>
        <v>66</v>
      </c>
      <c r="D18" s="106" t="str">
        <f>IF(得点入力!C72="","",得点入力!C72)</f>
        <v/>
      </c>
      <c r="E18" s="106" t="str">
        <f>IF(得点入力!D72="","",得点入力!D72)</f>
        <v/>
      </c>
      <c r="F18" s="109" t="str">
        <f>IF(得点入力!E72="","",得点入力!E72)</f>
        <v/>
      </c>
      <c r="G18" s="389" t="str">
        <f>IF(得点入力!F72="","",得点入力!F72)</f>
        <v/>
      </c>
      <c r="I18">
        <v>16</v>
      </c>
      <c r="J18" s="225" t="str">
        <f t="shared" si="1"/>
        <v/>
      </c>
      <c r="K18" s="79">
        <f>IF(得点入力!B22="","",得点入力!B22)</f>
        <v>16</v>
      </c>
      <c r="L18" s="106" t="str">
        <f>IF(得点入力!C22="","",得点入力!C22)</f>
        <v/>
      </c>
      <c r="M18" s="106" t="str">
        <f>IF(得点入力!D22="","",得点入力!D22)</f>
        <v/>
      </c>
      <c r="N18" s="109" t="str">
        <f>IF(得点入力!E22="","",得点入力!E22)</f>
        <v/>
      </c>
      <c r="O18" s="165" t="str">
        <f>IF(得点入力!G22="","",得点入力!G22)</f>
        <v/>
      </c>
      <c r="Q18">
        <v>55</v>
      </c>
      <c r="R18" s="225" t="str">
        <f t="shared" si="2"/>
        <v/>
      </c>
      <c r="S18" s="79">
        <f>IF(得点入力!B61="","",+得点入力!B61)</f>
        <v>55</v>
      </c>
      <c r="T18" s="106" t="str">
        <f>IF(得点入力!C61="","",+得点入力!C61)</f>
        <v/>
      </c>
      <c r="U18" s="106" t="str">
        <f>IF(得点入力!D61="","",+得点入力!D61)</f>
        <v/>
      </c>
      <c r="V18" s="109" t="str">
        <f>IF(得点入力!E61="","",+得点入力!E61)</f>
        <v/>
      </c>
      <c r="W18" s="165" t="str">
        <f>IF(得点入力!H61="","",+得点入力!H61)</f>
        <v/>
      </c>
    </row>
    <row r="19" spans="1:23">
      <c r="A19">
        <v>119</v>
      </c>
      <c r="B19" s="221" t="str">
        <f t="shared" si="0"/>
        <v/>
      </c>
      <c r="C19" s="77">
        <f>IF(得点入力!B125="","",得点入力!B125)</f>
        <v>135</v>
      </c>
      <c r="D19" s="104" t="str">
        <f>IF(得点入力!C125="","",得点入力!C125)</f>
        <v/>
      </c>
      <c r="E19" s="104" t="str">
        <f>IF(得点入力!D125="","",得点入力!D125)</f>
        <v/>
      </c>
      <c r="F19" s="107" t="str">
        <f>IF(得点入力!E125="","",得点入力!E125)</f>
        <v/>
      </c>
      <c r="G19" s="392" t="str">
        <f>IF(得点入力!F125="","",得点入力!F125)</f>
        <v/>
      </c>
      <c r="I19">
        <v>102</v>
      </c>
      <c r="J19" s="225" t="str">
        <f t="shared" si="1"/>
        <v/>
      </c>
      <c r="K19" s="77">
        <f>IF(得点入力!B108="","",得点入力!B108)</f>
        <v>118</v>
      </c>
      <c r="L19" s="104" t="str">
        <f>IF(得点入力!C108="","",得点入力!C108)</f>
        <v/>
      </c>
      <c r="M19" s="104" t="str">
        <f>IF(得点入力!D108="","",得点入力!D108)</f>
        <v/>
      </c>
      <c r="N19" s="107" t="str">
        <f>IF(得点入力!E108="","",得点入力!E108)</f>
        <v/>
      </c>
      <c r="O19" s="163" t="str">
        <f>IF(得点入力!G108="","",得点入力!G108)</f>
        <v/>
      </c>
      <c r="Q19">
        <v>15</v>
      </c>
      <c r="R19" s="225" t="str">
        <f t="shared" si="2"/>
        <v/>
      </c>
      <c r="S19" s="77">
        <f>IF(得点入力!B21="","",+得点入力!B21)</f>
        <v>15</v>
      </c>
      <c r="T19" s="104" t="str">
        <f>IF(得点入力!C21="","",+得点入力!C21)</f>
        <v/>
      </c>
      <c r="U19" s="104" t="str">
        <f>IF(得点入力!D21="","",+得点入力!D21)</f>
        <v/>
      </c>
      <c r="V19" s="107" t="str">
        <f>IF(得点入力!E21="","",+得点入力!E21)</f>
        <v/>
      </c>
      <c r="W19" s="163" t="str">
        <f>IF(得点入力!H21="","",+得点入力!H21)</f>
        <v/>
      </c>
    </row>
    <row r="20" spans="1:23">
      <c r="A20">
        <v>134</v>
      </c>
      <c r="B20" s="221" t="str">
        <f t="shared" si="0"/>
        <v/>
      </c>
      <c r="C20" s="78">
        <f>IF(得点入力!B140="","",得点入力!B140)</f>
        <v>150</v>
      </c>
      <c r="D20" s="105" t="str">
        <f>IF(得点入力!C140="","",得点入力!C140)</f>
        <v/>
      </c>
      <c r="E20" s="105" t="str">
        <f>IF(得点入力!D140="","",得点入力!D140)</f>
        <v/>
      </c>
      <c r="F20" s="108" t="str">
        <f>IF(得点入力!E140="","",得点入力!E140)</f>
        <v/>
      </c>
      <c r="G20" s="391" t="str">
        <f>IF(得点入力!F140="","",得点入力!F140)</f>
        <v/>
      </c>
      <c r="I20">
        <v>130</v>
      </c>
      <c r="J20" s="225" t="str">
        <f t="shared" si="1"/>
        <v/>
      </c>
      <c r="K20" s="78">
        <f>IF(得点入力!B136="","",得点入力!B136)</f>
        <v>146</v>
      </c>
      <c r="L20" s="105" t="str">
        <f>IF(得点入力!C136="","",得点入力!C136)</f>
        <v/>
      </c>
      <c r="M20" s="105" t="str">
        <f>IF(得点入力!D136="","",得点入力!D136)</f>
        <v/>
      </c>
      <c r="N20" s="108" t="str">
        <f>IF(得点入力!E136="","",得点入力!E136)</f>
        <v/>
      </c>
      <c r="O20" s="164" t="str">
        <f>IF(得点入力!G136="","",得点入力!G136)</f>
        <v/>
      </c>
      <c r="Q20">
        <v>65</v>
      </c>
      <c r="R20" s="225" t="str">
        <f t="shared" si="2"/>
        <v/>
      </c>
      <c r="S20" s="78">
        <f>IF(得点入力!B71="","",+得点入力!B71)</f>
        <v>65</v>
      </c>
      <c r="T20" s="112" t="str">
        <f>IF(得点入力!C71="","",+得点入力!C71)</f>
        <v/>
      </c>
      <c r="U20" s="105" t="str">
        <f>IF(得点入力!D71="","",+得点入力!D71)</f>
        <v/>
      </c>
      <c r="V20" s="108" t="str">
        <f>IF(得点入力!E71="","",+得点入力!E71)</f>
        <v/>
      </c>
      <c r="W20" s="164" t="str">
        <f>IF(得点入力!H71="","",+得点入力!H71)</f>
        <v/>
      </c>
    </row>
    <row r="21" spans="1:23">
      <c r="A21">
        <v>44</v>
      </c>
      <c r="B21" s="221" t="str">
        <f t="shared" si="0"/>
        <v/>
      </c>
      <c r="C21" s="78">
        <f>IF(得点入力!B50="","",得点入力!B50)</f>
        <v>44</v>
      </c>
      <c r="D21" s="105" t="str">
        <f>IF(得点入力!C50="","",得点入力!C50)</f>
        <v/>
      </c>
      <c r="E21" s="105" t="str">
        <f>IF(得点入力!D50="","",得点入力!D50)</f>
        <v/>
      </c>
      <c r="F21" s="108" t="str">
        <f>IF(得点入力!E50="","",得点入力!E50)</f>
        <v/>
      </c>
      <c r="G21" s="388" t="str">
        <f>IF(得点入力!F50="","",得点入力!F50)</f>
        <v/>
      </c>
      <c r="I21">
        <v>55</v>
      </c>
      <c r="J21" s="225" t="str">
        <f t="shared" si="1"/>
        <v/>
      </c>
      <c r="K21" s="78">
        <f>IF(得点入力!B61="","",得点入力!B61)</f>
        <v>55</v>
      </c>
      <c r="L21" s="105" t="str">
        <f>IF(得点入力!C61="","",得点入力!C61)</f>
        <v/>
      </c>
      <c r="M21" s="105" t="str">
        <f>IF(得点入力!D61="","",得点入力!D61)</f>
        <v/>
      </c>
      <c r="N21" s="108" t="str">
        <f>IF(得点入力!E61="","",得点入力!E61)</f>
        <v/>
      </c>
      <c r="O21" s="164" t="str">
        <f>IF(得点入力!G61="","",得点入力!G61)</f>
        <v/>
      </c>
      <c r="Q21">
        <v>41</v>
      </c>
      <c r="R21" s="225" t="str">
        <f t="shared" si="2"/>
        <v/>
      </c>
      <c r="S21" s="78">
        <f>IF(得点入力!B47="","",+得点入力!B47)</f>
        <v>41</v>
      </c>
      <c r="T21" s="112" t="str">
        <f>IF(得点入力!C47="","",+得点入力!C47)</f>
        <v/>
      </c>
      <c r="U21" s="105" t="str">
        <f>IF(得点入力!D47="","",+得点入力!D47)</f>
        <v/>
      </c>
      <c r="V21" s="108" t="str">
        <f>IF(得点入力!E47="","",+得点入力!E47)</f>
        <v/>
      </c>
      <c r="W21" s="164" t="str">
        <f>IF(得点入力!H47="","",+得点入力!H47)</f>
        <v/>
      </c>
    </row>
    <row r="22" spans="1:23" ht="14.25" thickBot="1">
      <c r="A22">
        <v>67</v>
      </c>
      <c r="B22" s="221" t="str">
        <f t="shared" si="0"/>
        <v/>
      </c>
      <c r="C22" s="79">
        <f>IF(得点入力!B73="","",得点入力!B73)</f>
        <v>67</v>
      </c>
      <c r="D22" s="106" t="str">
        <f>IF(得点入力!C73="","",得点入力!C73)</f>
        <v/>
      </c>
      <c r="E22" s="106" t="str">
        <f>IF(得点入力!D73="","",得点入力!D73)</f>
        <v/>
      </c>
      <c r="F22" s="109" t="str">
        <f>IF(得点入力!E73="","",得点入力!E73)</f>
        <v/>
      </c>
      <c r="G22" s="390" t="str">
        <f>IF(得点入力!F73="","",得点入力!F73)</f>
        <v/>
      </c>
      <c r="I22">
        <v>65</v>
      </c>
      <c r="J22" s="225" t="str">
        <f t="shared" si="1"/>
        <v/>
      </c>
      <c r="K22" s="79">
        <f>IF(得点入力!B71="","",得点入力!B71)</f>
        <v>65</v>
      </c>
      <c r="L22" s="394" t="str">
        <f>IF(得点入力!C71="","",得点入力!C71)</f>
        <v/>
      </c>
      <c r="M22" s="106" t="str">
        <f>IF(得点入力!D71="","",得点入力!D71)</f>
        <v/>
      </c>
      <c r="N22" s="109" t="str">
        <f>IF(得点入力!E71="","",得点入力!E71)</f>
        <v/>
      </c>
      <c r="O22" s="176" t="str">
        <f>IF(得点入力!G71="","",得点入力!G71)</f>
        <v/>
      </c>
      <c r="Q22">
        <v>130</v>
      </c>
      <c r="R22" s="225" t="str">
        <f t="shared" si="2"/>
        <v/>
      </c>
      <c r="S22" s="79">
        <f>IF(得点入力!B136="","",+得点入力!B136)</f>
        <v>146</v>
      </c>
      <c r="T22" s="106" t="str">
        <f>IF(得点入力!C136="","",+得点入力!C136)</f>
        <v/>
      </c>
      <c r="U22" s="106" t="str">
        <f>IF(得点入力!D136="","",+得点入力!D136)</f>
        <v/>
      </c>
      <c r="V22" s="109" t="str">
        <f>IF(得点入力!E136="","",+得点入力!E136)</f>
        <v/>
      </c>
      <c r="W22" s="396" t="str">
        <f>IF(得点入力!H136="","",+得点入力!H136)</f>
        <v/>
      </c>
    </row>
    <row r="23" spans="1:23">
      <c r="A23">
        <v>114</v>
      </c>
      <c r="B23" s="221" t="str">
        <f t="shared" si="0"/>
        <v/>
      </c>
      <c r="C23" s="77">
        <f>IF(得点入力!B120="","",得点入力!B120)</f>
        <v>130</v>
      </c>
      <c r="D23" s="104" t="str">
        <f>IF(得点入力!C120="","",得点入力!C120)</f>
        <v/>
      </c>
      <c r="E23" s="104" t="str">
        <f>IF(得点入力!D120="","",得点入力!D120)</f>
        <v/>
      </c>
      <c r="F23" s="107" t="str">
        <f>IF(得点入力!E120="","",得点入力!E120)</f>
        <v/>
      </c>
      <c r="G23" s="392" t="str">
        <f>IF(得点入力!F120="","",得点入力!F120)</f>
        <v/>
      </c>
      <c r="I23">
        <v>118</v>
      </c>
      <c r="J23" s="225" t="str">
        <f t="shared" si="1"/>
        <v/>
      </c>
      <c r="K23" s="77">
        <f>IF(得点入力!B124="","",得点入力!B124)</f>
        <v>134</v>
      </c>
      <c r="L23" s="104" t="str">
        <f>IF(得点入力!C124="","",得点入力!C124)</f>
        <v/>
      </c>
      <c r="M23" s="104" t="str">
        <f>IF(得点入力!D124="","",得点入力!D124)</f>
        <v/>
      </c>
      <c r="N23" s="107" t="str">
        <f>IF(得点入力!E124="","",得点入力!E124)</f>
        <v/>
      </c>
      <c r="O23" s="163" t="str">
        <f>IF(得点入力!G124="","",得点入力!G124)</f>
        <v/>
      </c>
      <c r="Q23">
        <v>132</v>
      </c>
      <c r="R23" s="225" t="str">
        <f t="shared" si="2"/>
        <v/>
      </c>
      <c r="S23" s="77">
        <f>IF(得点入力!B138="","",+得点入力!B138)</f>
        <v>148</v>
      </c>
      <c r="T23" s="104" t="str">
        <f>IF(得点入力!C138="","",+得点入力!C138)</f>
        <v/>
      </c>
      <c r="U23" s="104" t="str">
        <f>IF(得点入力!D138="","",+得点入力!D138)</f>
        <v/>
      </c>
      <c r="V23" s="107" t="str">
        <f>IF(得点入力!E138="","",+得点入力!E138)</f>
        <v/>
      </c>
      <c r="W23" s="392" t="str">
        <f>IF(得点入力!H138="","",+得点入力!H138)</f>
        <v/>
      </c>
    </row>
    <row r="24" spans="1:23">
      <c r="A24">
        <v>130</v>
      </c>
      <c r="B24" s="221" t="str">
        <f t="shared" si="0"/>
        <v/>
      </c>
      <c r="C24" s="78">
        <f>IF(得点入力!B136="","",得点入力!B136)</f>
        <v>146</v>
      </c>
      <c r="D24" s="105" t="str">
        <f>IF(得点入力!C136="","",得点入力!C136)</f>
        <v/>
      </c>
      <c r="E24" s="105" t="str">
        <f>IF(得点入力!D136="","",得点入力!D136)</f>
        <v/>
      </c>
      <c r="F24" s="108" t="str">
        <f>IF(得点入力!E136="","",得点入力!E136)</f>
        <v/>
      </c>
      <c r="G24" s="391" t="str">
        <f>IF(得点入力!F136="","",得点入力!F136)</f>
        <v/>
      </c>
      <c r="I24">
        <v>134</v>
      </c>
      <c r="J24" s="225" t="str">
        <f t="shared" si="1"/>
        <v/>
      </c>
      <c r="K24" s="78">
        <f>IF(得点入力!B140="","",得点入力!B140)</f>
        <v>150</v>
      </c>
      <c r="L24" s="105" t="str">
        <f>IF(得点入力!C140="","",得点入力!C140)</f>
        <v/>
      </c>
      <c r="M24" s="105" t="str">
        <f>IF(得点入力!D140="","",得点入力!D140)</f>
        <v/>
      </c>
      <c r="N24" s="108" t="str">
        <f>IF(得点入力!E140="","",得点入力!E140)</f>
        <v/>
      </c>
      <c r="O24" s="164" t="str">
        <f>IF(得点入力!G140="","",得点入力!G140)</f>
        <v/>
      </c>
      <c r="Q24">
        <v>135</v>
      </c>
      <c r="R24" s="225" t="str">
        <f t="shared" si="2"/>
        <v/>
      </c>
      <c r="S24" s="78">
        <f>IF(得点入力!B141="","",+得点入力!B141)</f>
        <v>151</v>
      </c>
      <c r="T24" s="105" t="str">
        <f>IF(得点入力!C141="","",+得点入力!C141)</f>
        <v/>
      </c>
      <c r="U24" s="105" t="str">
        <f>IF(得点入力!D141="","",+得点入力!D141)</f>
        <v/>
      </c>
      <c r="V24" s="108" t="str">
        <f>IF(得点入力!E141="","",+得点入力!E141)</f>
        <v/>
      </c>
      <c r="W24" s="391" t="str">
        <f>IF(得点入力!H141="","",+得点入力!H141)</f>
        <v/>
      </c>
    </row>
    <row r="25" spans="1:23">
      <c r="A25">
        <v>53</v>
      </c>
      <c r="B25" s="221" t="str">
        <f t="shared" si="0"/>
        <v/>
      </c>
      <c r="C25" s="78">
        <f>IF(得点入力!B59="","",得点入力!B59)</f>
        <v>53</v>
      </c>
      <c r="D25" s="112" t="str">
        <f>IF(得点入力!C59="","",得点入力!C59)</f>
        <v/>
      </c>
      <c r="E25" s="105" t="str">
        <f>IF(得点入力!D59="","",得点入力!D59)</f>
        <v/>
      </c>
      <c r="F25" s="108" t="str">
        <f>IF(得点入力!E59="","",得点入力!E59)</f>
        <v/>
      </c>
      <c r="G25" s="388" t="str">
        <f>IF(得点入力!F59="","",得点入力!F59)</f>
        <v/>
      </c>
      <c r="I25">
        <v>68</v>
      </c>
      <c r="J25" s="225" t="str">
        <f t="shared" si="1"/>
        <v/>
      </c>
      <c r="K25" s="78">
        <f>IF(得点入力!B74="","",得点入力!B74)</f>
        <v>68</v>
      </c>
      <c r="L25" s="105" t="str">
        <f>IF(得点入力!C74="","",得点入力!C74)</f>
        <v/>
      </c>
      <c r="M25" s="105" t="str">
        <f>IF(得点入力!D74="","",得点入力!D74)</f>
        <v/>
      </c>
      <c r="N25" s="108" t="str">
        <f>IF(得点入力!E74="","",得点入力!E74)</f>
        <v/>
      </c>
      <c r="O25" s="164" t="str">
        <f>IF(得点入力!G74="","",得点入力!G74)</f>
        <v/>
      </c>
      <c r="Q25">
        <v>54</v>
      </c>
      <c r="R25" s="225" t="str">
        <f t="shared" si="2"/>
        <v/>
      </c>
      <c r="S25" s="78">
        <f>IF(得点入力!B60="","",+得点入力!B60)</f>
        <v>54</v>
      </c>
      <c r="T25" s="105" t="str">
        <f>IF(得点入力!C60="","",+得点入力!C60)</f>
        <v/>
      </c>
      <c r="U25" s="105" t="str">
        <f>IF(得点入力!D60="","",+得点入力!D60)</f>
        <v/>
      </c>
      <c r="V25" s="108" t="str">
        <f>IF(得点入力!E60="","",+得点入力!E60)</f>
        <v/>
      </c>
      <c r="W25" s="164" t="str">
        <f>IF(得点入力!H60="","",+得点入力!H60)</f>
        <v/>
      </c>
    </row>
    <row r="26" spans="1:23" ht="14.25" thickBot="1">
      <c r="A26">
        <v>54</v>
      </c>
      <c r="B26" s="221" t="str">
        <f t="shared" si="0"/>
        <v/>
      </c>
      <c r="C26" s="79">
        <f>IF(得点入力!B60="","",得点入力!B60)</f>
        <v>54</v>
      </c>
      <c r="D26" s="106" t="str">
        <f>IF(得点入力!C60="","",得点入力!C60)</f>
        <v/>
      </c>
      <c r="E26" s="106" t="str">
        <f>IF(得点入力!D60="","",得点入力!D60)</f>
        <v/>
      </c>
      <c r="F26" s="109" t="str">
        <f>IF(得点入力!E60="","",得点入力!E60)</f>
        <v/>
      </c>
      <c r="G26" s="389" t="str">
        <f>IF(得点入力!F60="","",得点入力!F60)</f>
        <v/>
      </c>
      <c r="I26">
        <v>136</v>
      </c>
      <c r="J26" s="225" t="str">
        <f t="shared" si="1"/>
        <v/>
      </c>
      <c r="K26" s="79">
        <f>IF(得点入力!B142="","",得点入力!B142)</f>
        <v>152</v>
      </c>
      <c r="L26" s="106" t="str">
        <f>IF(得点入力!C142="","",得点入力!C142)</f>
        <v/>
      </c>
      <c r="M26" s="106" t="str">
        <f>IF(得点入力!D142="","",得点入力!D142)</f>
        <v/>
      </c>
      <c r="N26" s="109" t="str">
        <f>IF(得点入力!E142="","",得点入力!E142)</f>
        <v/>
      </c>
      <c r="O26" s="165" t="str">
        <f>IF(得点入力!G142="","",得点入力!G142)</f>
        <v/>
      </c>
      <c r="Q26">
        <v>53</v>
      </c>
      <c r="R26" s="225" t="str">
        <f t="shared" si="2"/>
        <v/>
      </c>
      <c r="S26" s="79">
        <f>IF(得点入力!B59="","",+得点入力!B59)</f>
        <v>53</v>
      </c>
      <c r="T26" s="394" t="str">
        <f>IF(得点入力!C59="","",+得点入力!C59)</f>
        <v/>
      </c>
      <c r="U26" s="106" t="str">
        <f>IF(得点入力!D59="","",+得点入力!D59)</f>
        <v/>
      </c>
      <c r="V26" s="109" t="str">
        <f>IF(得点入力!E59="","",+得点入力!E59)</f>
        <v/>
      </c>
      <c r="W26" s="165" t="str">
        <f>IF(得点入力!H59="","",+得点入力!H59)</f>
        <v/>
      </c>
    </row>
    <row r="27" spans="1:23">
      <c r="A27">
        <v>133</v>
      </c>
      <c r="B27" s="221" t="str">
        <f t="shared" si="0"/>
        <v/>
      </c>
      <c r="C27" s="77">
        <f>IF(得点入力!B139="","",得点入力!B139)</f>
        <v>149</v>
      </c>
      <c r="D27" s="104" t="str">
        <f>IF(得点入力!C139="","",得点入力!C139)</f>
        <v/>
      </c>
      <c r="E27" s="104" t="str">
        <f>IF(得点入力!D139="","",得点入力!D139)</f>
        <v/>
      </c>
      <c r="F27" s="107" t="str">
        <f>IF(得点入力!E139="","",得点入力!E139)</f>
        <v/>
      </c>
      <c r="G27" s="392" t="str">
        <f>IF(得点入力!F139="","",得点入力!F139)</f>
        <v/>
      </c>
      <c r="I27">
        <v>119</v>
      </c>
      <c r="J27" s="225" t="str">
        <f t="shared" si="1"/>
        <v/>
      </c>
      <c r="K27" s="77">
        <f>IF(得点入力!B125="","",得点入力!B125)</f>
        <v>135</v>
      </c>
      <c r="L27" s="104" t="str">
        <f>IF(得点入力!C125="","",得点入力!C125)</f>
        <v/>
      </c>
      <c r="M27" s="104" t="str">
        <f>IF(得点入力!D125="","",得点入力!D125)</f>
        <v/>
      </c>
      <c r="N27" s="107" t="str">
        <f>IF(得点入力!E125="","",得点入力!E125)</f>
        <v/>
      </c>
      <c r="O27" s="163" t="str">
        <f>IF(得点入力!G125="","",得点入力!G125)</f>
        <v/>
      </c>
      <c r="Q27">
        <v>118</v>
      </c>
      <c r="R27" s="225" t="str">
        <f t="shared" si="2"/>
        <v/>
      </c>
      <c r="S27" s="77">
        <f>IF(得点入力!B124="","",+得点入力!B124)</f>
        <v>134</v>
      </c>
      <c r="T27" s="104" t="str">
        <f>IF(得点入力!C124="","",+得点入力!C124)</f>
        <v/>
      </c>
      <c r="U27" s="104" t="str">
        <f>IF(得点入力!D124="","",+得点入力!D124)</f>
        <v/>
      </c>
      <c r="V27" s="107" t="str">
        <f>IF(得点入力!E124="","",+得点入力!E124)</f>
        <v/>
      </c>
      <c r="W27" s="392" t="str">
        <f>IF(得点入力!H124="","",+得点入力!H124)</f>
        <v/>
      </c>
    </row>
    <row r="28" spans="1:23">
      <c r="A28">
        <v>7</v>
      </c>
      <c r="B28" s="221" t="str">
        <f t="shared" si="0"/>
        <v/>
      </c>
      <c r="C28" s="78">
        <f>IF(得点入力!B13="","",得点入力!B13)</f>
        <v>7</v>
      </c>
      <c r="D28" s="105" t="str">
        <f>IF(得点入力!C13="","",得点入力!C13)</f>
        <v/>
      </c>
      <c r="E28" s="105" t="str">
        <f>IF(得点入力!D13="","",得点入力!D13)</f>
        <v/>
      </c>
      <c r="F28" s="108" t="str">
        <f>IF(得点入力!E13="","",得点入力!E13)</f>
        <v/>
      </c>
      <c r="G28" s="388" t="str">
        <f>IF(得点入力!F13="","",得点入力!F13)</f>
        <v/>
      </c>
      <c r="I28">
        <v>53</v>
      </c>
      <c r="J28" s="225" t="str">
        <f t="shared" si="1"/>
        <v/>
      </c>
      <c r="K28" s="78">
        <f>IF(得点入力!B59="","",得点入力!B59)</f>
        <v>53</v>
      </c>
      <c r="L28" s="112" t="str">
        <f>IF(得点入力!C59="","",得点入力!C59)</f>
        <v/>
      </c>
      <c r="M28" s="105" t="str">
        <f>IF(得点入力!D59="","",得点入力!D59)</f>
        <v/>
      </c>
      <c r="N28" s="108" t="str">
        <f>IF(得点入力!E59="","",得点入力!E59)</f>
        <v/>
      </c>
      <c r="O28" s="164" t="str">
        <f>IF(得点入力!G59="","",得点入力!G59)</f>
        <v/>
      </c>
      <c r="Q28">
        <v>133</v>
      </c>
      <c r="R28" s="225" t="str">
        <f t="shared" si="2"/>
        <v/>
      </c>
      <c r="S28" s="78">
        <f>IF(得点入力!B139="","",+得点入力!B139)</f>
        <v>149</v>
      </c>
      <c r="T28" s="105" t="str">
        <f>IF(得点入力!C139="","",+得点入力!C139)</f>
        <v/>
      </c>
      <c r="U28" s="105" t="str">
        <f>IF(得点入力!D139="","",+得点入力!D139)</f>
        <v/>
      </c>
      <c r="V28" s="108" t="str">
        <f>IF(得点入力!E139="","",+得点入力!E139)</f>
        <v/>
      </c>
      <c r="W28" s="391" t="str">
        <f>IF(得点入力!H139="","",+得点入力!H139)</f>
        <v/>
      </c>
    </row>
    <row r="29" spans="1:23">
      <c r="A29">
        <v>56</v>
      </c>
      <c r="B29" s="221" t="str">
        <f t="shared" si="0"/>
        <v/>
      </c>
      <c r="C29" s="78">
        <f>IF(得点入力!B62="","",得点入力!B62)</f>
        <v>56</v>
      </c>
      <c r="D29" s="105" t="str">
        <f>IF(得点入力!C62="","",得点入力!C62)</f>
        <v/>
      </c>
      <c r="E29" s="105" t="str">
        <f>IF(得点入力!D62="","",得点入力!D62)</f>
        <v/>
      </c>
      <c r="F29" s="108" t="str">
        <f>IF(得点入力!E62="","",得点入力!E62)</f>
        <v/>
      </c>
      <c r="G29" s="388" t="str">
        <f>IF(得点入力!F62="","",得点入力!F62)</f>
        <v/>
      </c>
      <c r="I29">
        <v>42</v>
      </c>
      <c r="J29" s="225" t="str">
        <f t="shared" si="1"/>
        <v/>
      </c>
      <c r="K29" s="78">
        <f>IF(得点入力!B48="","",得点入力!B48)</f>
        <v>42</v>
      </c>
      <c r="L29" s="105" t="str">
        <f>IF(得点入力!C48="","",得点入力!C48)</f>
        <v/>
      </c>
      <c r="M29" s="105" t="str">
        <f>IF(得点入力!D48="","",得点入力!D48)</f>
        <v/>
      </c>
      <c r="N29" s="108" t="str">
        <f>IF(得点入力!E48="","",得点入力!E48)</f>
        <v/>
      </c>
      <c r="O29" s="164" t="str">
        <f>IF(得点入力!G48="","",得点入力!G48)</f>
        <v/>
      </c>
      <c r="Q29">
        <v>114</v>
      </c>
      <c r="R29" s="225" t="str">
        <f t="shared" si="2"/>
        <v/>
      </c>
      <c r="S29" s="78">
        <f>IF(得点入力!B120="","",+得点入力!B120)</f>
        <v>130</v>
      </c>
      <c r="T29" s="105" t="str">
        <f>IF(得点入力!C120="","",+得点入力!C120)</f>
        <v/>
      </c>
      <c r="U29" s="105" t="str">
        <f>IF(得点入力!D120="","",+得点入力!D120)</f>
        <v/>
      </c>
      <c r="V29" s="108" t="str">
        <f>IF(得点入力!E120="","",+得点入力!E120)</f>
        <v/>
      </c>
      <c r="W29" s="391" t="str">
        <f>IF(得点入力!H120="","",+得点入力!H120)</f>
        <v/>
      </c>
    </row>
    <row r="30" spans="1:23" ht="14.25" thickBot="1">
      <c r="A30">
        <v>118</v>
      </c>
      <c r="B30" s="221" t="str">
        <f t="shared" si="0"/>
        <v/>
      </c>
      <c r="C30" s="79">
        <f>IF(得点入力!B124="","",得点入力!B124)</f>
        <v>134</v>
      </c>
      <c r="D30" s="106" t="str">
        <f>IF(得点入力!C124="","",得点入力!C124)</f>
        <v/>
      </c>
      <c r="E30" s="106" t="str">
        <f>IF(得点入力!D124="","",得点入力!D124)</f>
        <v/>
      </c>
      <c r="F30" s="109" t="str">
        <f>IF(得点入力!E124="","",得点入力!E124)</f>
        <v/>
      </c>
      <c r="G30" s="395" t="str">
        <f>IF(得点入力!F124="","",得点入力!F124)</f>
        <v/>
      </c>
      <c r="I30">
        <v>7</v>
      </c>
      <c r="J30" s="225" t="str">
        <f t="shared" si="1"/>
        <v/>
      </c>
      <c r="K30" s="79">
        <f>IF(得点入力!B13="","",得点入力!B13)</f>
        <v>7</v>
      </c>
      <c r="L30" s="106" t="str">
        <f>IF(得点入力!C13="","",得点入力!C13)</f>
        <v/>
      </c>
      <c r="M30" s="106" t="str">
        <f>IF(得点入力!D13="","",得点入力!D13)</f>
        <v/>
      </c>
      <c r="N30" s="109" t="str">
        <f>IF(得点入力!E13="","",得点入力!E13)</f>
        <v/>
      </c>
      <c r="O30" s="165" t="str">
        <f>IF(得点入力!G13="","",得点入力!G13)</f>
        <v/>
      </c>
      <c r="Q30">
        <v>111</v>
      </c>
      <c r="R30" s="225" t="str">
        <f t="shared" si="2"/>
        <v/>
      </c>
      <c r="S30" s="79">
        <f>IF(得点入力!B117="","",+得点入力!B117)</f>
        <v>127</v>
      </c>
      <c r="T30" s="106" t="str">
        <f>IF(得点入力!C117="","",+得点入力!C117)</f>
        <v/>
      </c>
      <c r="U30" s="106" t="str">
        <f>IF(得点入力!D117="","",+得点入力!D117)</f>
        <v/>
      </c>
      <c r="V30" s="109" t="str">
        <f>IF(得点入力!E117="","",+得点入力!E117)</f>
        <v/>
      </c>
      <c r="W30" s="395" t="str">
        <f>IF(得点入力!H117="","",+得点入力!H117)</f>
        <v/>
      </c>
    </row>
    <row r="31" spans="1:23">
      <c r="A31">
        <v>46</v>
      </c>
      <c r="B31" s="221" t="str">
        <f t="shared" si="0"/>
        <v/>
      </c>
      <c r="C31" s="77">
        <f>IF(得点入力!B52="","",得点入力!B52)</f>
        <v>46</v>
      </c>
      <c r="D31" s="104" t="str">
        <f>IF(得点入力!C52="","",得点入力!C52)</f>
        <v/>
      </c>
      <c r="E31" s="104" t="str">
        <f>IF(得点入力!D52="","",得点入力!D52)</f>
        <v/>
      </c>
      <c r="F31" s="107" t="str">
        <f>IF(得点入力!E52="","",得点入力!E52)</f>
        <v/>
      </c>
      <c r="G31" s="387" t="str">
        <f>IF(得点入力!F52="","",得点入力!F52)</f>
        <v/>
      </c>
      <c r="I31">
        <v>132</v>
      </c>
      <c r="J31" s="225" t="str">
        <f t="shared" si="1"/>
        <v/>
      </c>
      <c r="K31" s="77">
        <f>IF(得点入力!B138="","",得点入力!B138)</f>
        <v>148</v>
      </c>
      <c r="L31" s="104" t="str">
        <f>IF(得点入力!C138="","",得点入力!C138)</f>
        <v/>
      </c>
      <c r="M31" s="104" t="str">
        <f>IF(得点入力!D138="","",得点入力!D138)</f>
        <v/>
      </c>
      <c r="N31" s="107" t="str">
        <f>IF(得点入力!E138="","",得点入力!E138)</f>
        <v/>
      </c>
      <c r="O31" s="163" t="str">
        <f>IF(得点入力!G138="","",得点入力!G138)</f>
        <v/>
      </c>
      <c r="Q31">
        <v>102</v>
      </c>
      <c r="R31" s="225" t="str">
        <f t="shared" si="2"/>
        <v/>
      </c>
      <c r="S31" s="77">
        <f>IF(得点入力!B108="","",+得点入力!B108)</f>
        <v>118</v>
      </c>
      <c r="T31" s="104" t="str">
        <f>IF(得点入力!C108="","",+得点入力!C108)</f>
        <v/>
      </c>
      <c r="U31" s="104" t="str">
        <f>IF(得点入力!D108="","",+得点入力!D108)</f>
        <v/>
      </c>
      <c r="V31" s="107" t="str">
        <f>IF(得点入力!E108="","",+得点入力!E108)</f>
        <v/>
      </c>
      <c r="W31" s="392" t="str">
        <f>IF(得点入力!H108="","",+得点入力!H108)</f>
        <v/>
      </c>
    </row>
    <row r="32" spans="1:23">
      <c r="A32">
        <v>86</v>
      </c>
      <c r="B32" s="221" t="str">
        <f t="shared" si="0"/>
        <v/>
      </c>
      <c r="C32" s="78">
        <f>IF(得点入力!B92="","",得点入力!B92)</f>
        <v>102</v>
      </c>
      <c r="D32" s="105" t="str">
        <f>IF(得点入力!C92="","",得点入力!C92)</f>
        <v/>
      </c>
      <c r="E32" s="105" t="str">
        <f>IF(得点入力!D92="","",得点入力!D92)</f>
        <v/>
      </c>
      <c r="F32" s="108" t="str">
        <f>IF(得点入力!E92="","",得点入力!E92)</f>
        <v/>
      </c>
      <c r="G32" s="391" t="str">
        <f>IF(得点入力!F92="","",得点入力!F92)</f>
        <v/>
      </c>
      <c r="I32">
        <v>114</v>
      </c>
      <c r="J32" s="225" t="str">
        <f t="shared" si="1"/>
        <v/>
      </c>
      <c r="K32" s="78">
        <f>IF(得点入力!B120="","",得点入力!B120)</f>
        <v>130</v>
      </c>
      <c r="L32" s="105" t="str">
        <f>IF(得点入力!C120="","",得点入力!C120)</f>
        <v/>
      </c>
      <c r="M32" s="105" t="str">
        <f>IF(得点入力!D120="","",得点入力!D120)</f>
        <v/>
      </c>
      <c r="N32" s="108" t="str">
        <f>IF(得点入力!E120="","",得点入力!E120)</f>
        <v/>
      </c>
      <c r="O32" s="164" t="str">
        <f>IF(得点入力!G120="","",得点入力!G120)</f>
        <v/>
      </c>
      <c r="Q32">
        <v>66</v>
      </c>
      <c r="R32" s="225" t="str">
        <f t="shared" si="2"/>
        <v/>
      </c>
      <c r="S32" s="78">
        <f>IF(得点入力!B72="","",+得点入力!B72)</f>
        <v>66</v>
      </c>
      <c r="T32" s="105" t="str">
        <f>IF(得点入力!C72="","",+得点入力!C72)</f>
        <v/>
      </c>
      <c r="U32" s="105" t="str">
        <f>IF(得点入力!D72="","",+得点入力!D72)</f>
        <v/>
      </c>
      <c r="V32" s="108" t="str">
        <f>IF(得点入力!E72="","",+得点入力!E72)</f>
        <v/>
      </c>
      <c r="W32" s="164" t="str">
        <f>IF(得点入力!H72="","",+得点入力!H72)</f>
        <v/>
      </c>
    </row>
    <row r="33" spans="1:23">
      <c r="A33">
        <v>102</v>
      </c>
      <c r="B33" s="221" t="str">
        <f t="shared" si="0"/>
        <v/>
      </c>
      <c r="C33" s="78">
        <f>IF(得点入力!B108="","",得点入力!B108)</f>
        <v>118</v>
      </c>
      <c r="D33" s="105" t="str">
        <f>IF(得点入力!C108="","",得点入力!C108)</f>
        <v/>
      </c>
      <c r="E33" s="105" t="str">
        <f>IF(得点入力!D108="","",得点入力!D108)</f>
        <v/>
      </c>
      <c r="F33" s="108" t="str">
        <f>IF(得点入力!E108="","",得点入力!E108)</f>
        <v/>
      </c>
      <c r="G33" s="391" t="str">
        <f>IF(得点入力!F108="","",得点入力!F108)</f>
        <v/>
      </c>
      <c r="I33">
        <v>5</v>
      </c>
      <c r="J33" s="225" t="str">
        <f t="shared" si="1"/>
        <v/>
      </c>
      <c r="K33" s="78">
        <f>IF(得点入力!B11="","",得点入力!B11)</f>
        <v>5</v>
      </c>
      <c r="L33" s="112" t="str">
        <f>IF(得点入力!C11="","",得点入力!C11)</f>
        <v/>
      </c>
      <c r="M33" s="105" t="str">
        <f>IF(得点入力!D11="","",得点入力!D11)</f>
        <v/>
      </c>
      <c r="N33" s="108" t="str">
        <f>IF(得点入力!E11="","",得点入力!E11)</f>
        <v/>
      </c>
      <c r="O33" s="164" t="str">
        <f>IF(得点入力!G11="","",得点入力!G11)</f>
        <v/>
      </c>
      <c r="Q33">
        <v>46</v>
      </c>
      <c r="R33" s="225" t="str">
        <f t="shared" si="2"/>
        <v/>
      </c>
      <c r="S33" s="78">
        <f>IF(得点入力!B52="","",+得点入力!B52)</f>
        <v>46</v>
      </c>
      <c r="T33" s="105" t="str">
        <f>IF(得点入力!C52="","",+得点入力!C52)</f>
        <v/>
      </c>
      <c r="U33" s="105" t="str">
        <f>IF(得点入力!D52="","",+得点入力!D52)</f>
        <v/>
      </c>
      <c r="V33" s="108" t="str">
        <f>IF(得点入力!E52="","",+得点入力!E52)</f>
        <v/>
      </c>
      <c r="W33" s="164" t="str">
        <f>IF(得点入力!H52="","",+得点入力!H52)</f>
        <v/>
      </c>
    </row>
    <row r="34" spans="1:23" ht="14.25" thickBot="1">
      <c r="A34">
        <v>106</v>
      </c>
      <c r="B34" s="221" t="str">
        <f t="shared" si="0"/>
        <v/>
      </c>
      <c r="C34" s="79">
        <f>IF(得点入力!B112="","",得点入力!B112)</f>
        <v>122</v>
      </c>
      <c r="D34" s="106" t="str">
        <f>IF(得点入力!C112="","",得点入力!C112)</f>
        <v/>
      </c>
      <c r="E34" s="106" t="str">
        <f>IF(得点入力!D112="","",得点入力!D112)</f>
        <v/>
      </c>
      <c r="F34" s="109" t="str">
        <f>IF(得点入力!E112="","",得点入力!E112)</f>
        <v/>
      </c>
      <c r="G34" s="395" t="str">
        <f>IF(得点入力!F112="","",得点入力!F112)</f>
        <v/>
      </c>
      <c r="I34">
        <v>133</v>
      </c>
      <c r="J34" s="225" t="str">
        <f t="shared" si="1"/>
        <v/>
      </c>
      <c r="K34" s="79">
        <f>IF(得点入力!B139="","",得点入力!B139)</f>
        <v>149</v>
      </c>
      <c r="L34" s="106" t="str">
        <f>IF(得点入力!C139="","",得点入力!C139)</f>
        <v/>
      </c>
      <c r="M34" s="106" t="str">
        <f>IF(得点入力!D139="","",得点入力!D139)</f>
        <v/>
      </c>
      <c r="N34" s="109" t="str">
        <f>IF(得点入力!E139="","",得点入力!E139)</f>
        <v/>
      </c>
      <c r="O34" s="165" t="str">
        <f>IF(得点入力!G139="","",得点入力!G139)</f>
        <v/>
      </c>
      <c r="Q34">
        <v>119</v>
      </c>
      <c r="R34" s="225" t="str">
        <f t="shared" si="2"/>
        <v/>
      </c>
      <c r="S34" s="79">
        <f>IF(得点入力!B125="","",+得点入力!B125)</f>
        <v>135</v>
      </c>
      <c r="T34" s="106" t="str">
        <f>IF(得点入力!C125="","",+得点入力!C125)</f>
        <v/>
      </c>
      <c r="U34" s="106" t="str">
        <f>IF(得点入力!D125="","",+得点入力!D125)</f>
        <v/>
      </c>
      <c r="V34" s="109" t="str">
        <f>IF(得点入力!E125="","",+得点入力!E125)</f>
        <v/>
      </c>
      <c r="W34" s="395" t="str">
        <f>IF(得点入力!H125="","",+得点入力!H125)</f>
        <v/>
      </c>
    </row>
    <row r="35" spans="1:23">
      <c r="A35">
        <v>65</v>
      </c>
      <c r="B35" s="221" t="str">
        <f t="shared" si="0"/>
        <v/>
      </c>
      <c r="C35" s="77">
        <f>IF(得点入力!B71="","",得点入力!B71)</f>
        <v>65</v>
      </c>
      <c r="D35" s="103" t="str">
        <f>IF(得点入力!C71="","",得点入力!C71)</f>
        <v/>
      </c>
      <c r="E35" s="104" t="str">
        <f>IF(得点入力!D71="","",得点入力!D71)</f>
        <v/>
      </c>
      <c r="F35" s="107" t="str">
        <f>IF(得点入力!E71="","",得点入力!E71)</f>
        <v/>
      </c>
      <c r="G35" s="387" t="str">
        <f>IF(得点入力!F71="","",得点入力!F71)</f>
        <v/>
      </c>
      <c r="I35">
        <v>120</v>
      </c>
      <c r="J35" s="225" t="str">
        <f t="shared" si="1"/>
        <v/>
      </c>
      <c r="K35" s="77">
        <f>IF(得点入力!B126="","",得点入力!B126)</f>
        <v>136</v>
      </c>
      <c r="L35" s="104" t="str">
        <f>IF(得点入力!C126="","",得点入力!C126)</f>
        <v/>
      </c>
      <c r="M35" s="104" t="str">
        <f>IF(得点入力!D126="","",得点入力!D126)</f>
        <v/>
      </c>
      <c r="N35" s="107" t="str">
        <f>IF(得点入力!E126="","",得点入力!E126)</f>
        <v/>
      </c>
      <c r="O35" s="163" t="str">
        <f>IF(得点入力!G126="","",得点入力!G126)</f>
        <v/>
      </c>
      <c r="Q35">
        <v>129</v>
      </c>
      <c r="R35" s="225" t="str">
        <f t="shared" si="2"/>
        <v/>
      </c>
      <c r="S35" s="77">
        <f>IF(得点入力!B135="","",+得点入力!B135)</f>
        <v>145</v>
      </c>
      <c r="T35" s="104" t="str">
        <f>IF(得点入力!C135="","",+得点入力!C135)</f>
        <v/>
      </c>
      <c r="U35" s="104" t="str">
        <f>IF(得点入力!D135="","",+得点入力!D135)</f>
        <v/>
      </c>
      <c r="V35" s="107" t="str">
        <f>IF(得点入力!E135="","",+得点入力!E135)</f>
        <v/>
      </c>
      <c r="W35" s="392" t="str">
        <f>IF(得点入力!H135="","",+得点入力!H135)</f>
        <v/>
      </c>
    </row>
    <row r="36" spans="1:23">
      <c r="A36">
        <v>41</v>
      </c>
      <c r="B36" s="221" t="str">
        <f t="shared" si="0"/>
        <v/>
      </c>
      <c r="C36" s="78">
        <f>IF(得点入力!B47="","",得点入力!B47)</f>
        <v>41</v>
      </c>
      <c r="D36" s="112" t="str">
        <f>IF(得点入力!C47="","",得点入力!C47)</f>
        <v/>
      </c>
      <c r="E36" s="105" t="str">
        <f>IF(得点入力!D47="","",得点入力!D47)</f>
        <v/>
      </c>
      <c r="F36" s="108" t="str">
        <f>IF(得点入力!E47="","",得点入力!E47)</f>
        <v/>
      </c>
      <c r="G36" s="388" t="str">
        <f>IF(得点入力!F47="","",得点入力!F47)</f>
        <v/>
      </c>
      <c r="I36">
        <v>135</v>
      </c>
      <c r="J36" s="225" t="str">
        <f t="shared" si="1"/>
        <v/>
      </c>
      <c r="K36" s="78">
        <f>IF(得点入力!B141="","",得点入力!B141)</f>
        <v>151</v>
      </c>
      <c r="L36" s="105" t="str">
        <f>IF(得点入力!C141="","",得点入力!C141)</f>
        <v/>
      </c>
      <c r="M36" s="105" t="str">
        <f>IF(得点入力!D141="","",得点入力!D141)</f>
        <v/>
      </c>
      <c r="N36" s="108" t="str">
        <f>IF(得点入力!E141="","",得点入力!E141)</f>
        <v/>
      </c>
      <c r="O36" s="164" t="str">
        <f>IF(得点入力!G141="","",得点入力!G141)</f>
        <v/>
      </c>
      <c r="Q36">
        <v>47</v>
      </c>
      <c r="R36" s="225" t="str">
        <f t="shared" si="2"/>
        <v/>
      </c>
      <c r="S36" s="78">
        <f>IF(得点入力!B53="","",+得点入力!B53)</f>
        <v>47</v>
      </c>
      <c r="T36" s="105" t="str">
        <f>IF(得点入力!C53="","",+得点入力!C53)</f>
        <v/>
      </c>
      <c r="U36" s="105" t="str">
        <f>IF(得点入力!D53="","",+得点入力!D53)</f>
        <v/>
      </c>
      <c r="V36" s="108" t="str">
        <f>IF(得点入力!E53="","",+得点入力!E53)</f>
        <v/>
      </c>
      <c r="W36" s="164" t="str">
        <f>IF(得点入力!H53="","",+得点入力!H53)</f>
        <v/>
      </c>
    </row>
    <row r="37" spans="1:23">
      <c r="A37">
        <v>47</v>
      </c>
      <c r="B37" s="221" t="str">
        <f t="shared" si="0"/>
        <v/>
      </c>
      <c r="C37" s="78">
        <f>IF(得点入力!B53="","",得点入力!B53)</f>
        <v>47</v>
      </c>
      <c r="D37" s="105" t="str">
        <f>IF(得点入力!C53="","",得点入力!C53)</f>
        <v/>
      </c>
      <c r="E37" s="105" t="str">
        <f>IF(得点入力!D53="","",得点入力!D53)</f>
        <v/>
      </c>
      <c r="F37" s="108" t="str">
        <f>IF(得点入力!E53="","",得点入力!E53)</f>
        <v/>
      </c>
      <c r="G37" s="388" t="str">
        <f>IF(得点入力!F53="","",得点入力!F53)</f>
        <v/>
      </c>
      <c r="I37">
        <v>41</v>
      </c>
      <c r="J37" s="225" t="str">
        <f t="shared" si="1"/>
        <v/>
      </c>
      <c r="K37" s="78">
        <f>IF(得点入力!B47="","",得点入力!B47)</f>
        <v>41</v>
      </c>
      <c r="L37" s="112" t="str">
        <f>IF(得点入力!C47="","",得点入力!C47)</f>
        <v/>
      </c>
      <c r="M37" s="105" t="str">
        <f>IF(得点入力!D47="","",得点入力!D47)</f>
        <v/>
      </c>
      <c r="N37" s="108" t="str">
        <f>IF(得点入力!E47="","",得点入力!E47)</f>
        <v/>
      </c>
      <c r="O37" s="164" t="str">
        <f>IF(得点入力!G47="","",得点入力!G47)</f>
        <v/>
      </c>
      <c r="Q37">
        <v>134</v>
      </c>
      <c r="R37" s="225" t="str">
        <f t="shared" si="2"/>
        <v/>
      </c>
      <c r="S37" s="78">
        <f>IF(得点入力!B140="","",+得点入力!B140)</f>
        <v>150</v>
      </c>
      <c r="T37" s="105" t="str">
        <f>IF(得点入力!C140="","",+得点入力!C140)</f>
        <v/>
      </c>
      <c r="U37" s="105" t="str">
        <f>IF(得点入力!D140="","",+得点入力!D140)</f>
        <v/>
      </c>
      <c r="V37" s="108" t="str">
        <f>IF(得点入力!E140="","",+得点入力!E140)</f>
        <v/>
      </c>
      <c r="W37" s="391" t="str">
        <f>IF(得点入力!H140="","",+得点入力!H140)</f>
        <v/>
      </c>
    </row>
    <row r="38" spans="1:23" ht="14.25" thickBot="1">
      <c r="A38">
        <v>111</v>
      </c>
      <c r="B38" s="221" t="str">
        <f t="shared" si="0"/>
        <v/>
      </c>
      <c r="C38" s="79">
        <f>IF(得点入力!B117="","",得点入力!B117)</f>
        <v>127</v>
      </c>
      <c r="D38" s="106" t="str">
        <f>IF(得点入力!C117="","",得点入力!C117)</f>
        <v/>
      </c>
      <c r="E38" s="106" t="str">
        <f>IF(得点入力!D117="","",得点入力!D117)</f>
        <v/>
      </c>
      <c r="F38" s="109" t="str">
        <f>IF(得点入力!E117="","",得点入力!E117)</f>
        <v/>
      </c>
      <c r="G38" s="395" t="str">
        <f>IF(得点入力!F117="","",得点入力!F117)</f>
        <v/>
      </c>
      <c r="I38">
        <v>67</v>
      </c>
      <c r="J38" s="225" t="str">
        <f t="shared" si="1"/>
        <v/>
      </c>
      <c r="K38" s="79">
        <f>IF(得点入力!B73="","",得点入力!B73)</f>
        <v>67</v>
      </c>
      <c r="L38" s="106" t="str">
        <f>IF(得点入力!C73="","",得点入力!C73)</f>
        <v/>
      </c>
      <c r="M38" s="106" t="str">
        <f>IF(得点入力!D73="","",得点入力!D73)</f>
        <v/>
      </c>
      <c r="N38" s="109" t="str">
        <f>IF(得点入力!E73="","",得点入力!E73)</f>
        <v/>
      </c>
      <c r="O38" s="165" t="str">
        <f>IF(得点入力!G73="","",得点入力!G73)</f>
        <v/>
      </c>
      <c r="Q38">
        <v>136</v>
      </c>
      <c r="R38" s="225" t="str">
        <f t="shared" si="2"/>
        <v/>
      </c>
      <c r="S38" s="79">
        <f>IF(得点入力!B142="","",+得点入力!B142)</f>
        <v>152</v>
      </c>
      <c r="T38" s="106" t="str">
        <f>IF(得点入力!C142="","",+得点入力!C142)</f>
        <v/>
      </c>
      <c r="U38" s="106" t="str">
        <f>IF(得点入力!D142="","",+得点入力!D142)</f>
        <v/>
      </c>
      <c r="V38" s="109" t="str">
        <f>IF(得点入力!E142="","",+得点入力!E142)</f>
        <v/>
      </c>
      <c r="W38" s="395" t="str">
        <f>IF(得点入力!H142="","",+得点入力!H142)</f>
        <v/>
      </c>
    </row>
    <row r="39" spans="1:23">
      <c r="A39">
        <v>127</v>
      </c>
      <c r="B39" s="221" t="str">
        <f t="shared" ref="B39:B70" si="3">IF(G39="","",RANK(G39,G$7:G$143))</f>
        <v/>
      </c>
      <c r="C39" s="77">
        <f>IF(得点入力!B133="","",得点入力!B133)</f>
        <v>143</v>
      </c>
      <c r="D39" s="104" t="str">
        <f>IF(得点入力!C133="","",得点入力!C133)</f>
        <v/>
      </c>
      <c r="E39" s="104" t="str">
        <f>IF(得点入力!D133="","",得点入力!D133)</f>
        <v/>
      </c>
      <c r="F39" s="107" t="str">
        <f>IF(得点入力!E133="","",得点入力!E133)</f>
        <v/>
      </c>
      <c r="G39" s="392" t="str">
        <f>IF(得点入力!F133="","",得点入力!F133)</f>
        <v/>
      </c>
      <c r="I39">
        <v>47</v>
      </c>
      <c r="J39" s="225" t="str">
        <f t="shared" ref="J39:J70" si="4">IF(O39="","",RANK(O39,O$7:O$143))</f>
        <v/>
      </c>
      <c r="K39" s="77">
        <f>IF(得点入力!B53="","",得点入力!B53)</f>
        <v>47</v>
      </c>
      <c r="L39" s="104" t="str">
        <f>IF(得点入力!C53="","",得点入力!C53)</f>
        <v/>
      </c>
      <c r="M39" s="104" t="str">
        <f>IF(得点入力!D53="","",得点入力!D53)</f>
        <v/>
      </c>
      <c r="N39" s="107" t="str">
        <f>IF(得点入力!E53="","",得点入力!E53)</f>
        <v/>
      </c>
      <c r="O39" s="163" t="str">
        <f>IF(得点入力!G53="","",得点入力!G53)</f>
        <v/>
      </c>
      <c r="Q39">
        <v>7</v>
      </c>
      <c r="R39" s="225" t="str">
        <f t="shared" ref="R39:R70" si="5">IF(W39="","",RANK(W39,W$7:W$143))</f>
        <v/>
      </c>
      <c r="S39" s="77">
        <f>IF(得点入力!B13="","",+得点入力!B13)</f>
        <v>7</v>
      </c>
      <c r="T39" s="104" t="str">
        <f>IF(得点入力!C13="","",+得点入力!C13)</f>
        <v/>
      </c>
      <c r="U39" s="104" t="str">
        <f>IF(得点入力!D13="","",+得点入力!D13)</f>
        <v/>
      </c>
      <c r="V39" s="107" t="str">
        <f>IF(得点入力!E13="","",+得点入力!E13)</f>
        <v/>
      </c>
      <c r="W39" s="163" t="str">
        <f>IF(得点入力!H13="","",+得点入力!H13)</f>
        <v/>
      </c>
    </row>
    <row r="40" spans="1:23">
      <c r="A40">
        <v>129</v>
      </c>
      <c r="B40" s="221" t="str">
        <f t="shared" si="3"/>
        <v/>
      </c>
      <c r="C40" s="78">
        <f>IF(得点入力!B135="","",得点入力!B135)</f>
        <v>145</v>
      </c>
      <c r="D40" s="105" t="str">
        <f>IF(得点入力!C135="","",得点入力!C135)</f>
        <v/>
      </c>
      <c r="E40" s="105" t="str">
        <f>IF(得点入力!D135="","",得点入力!D135)</f>
        <v/>
      </c>
      <c r="F40" s="108" t="str">
        <f>IF(得点入力!E135="","",得点入力!E135)</f>
        <v/>
      </c>
      <c r="G40" s="391" t="str">
        <f>IF(得点入力!F135="","",得点入力!F135)</f>
        <v/>
      </c>
      <c r="I40">
        <v>66</v>
      </c>
      <c r="J40" s="225" t="str">
        <f t="shared" si="4"/>
        <v/>
      </c>
      <c r="K40" s="78">
        <f>IF(得点入力!B72="","",得点入力!B72)</f>
        <v>66</v>
      </c>
      <c r="L40" s="105" t="str">
        <f>IF(得点入力!C72="","",得点入力!C72)</f>
        <v/>
      </c>
      <c r="M40" s="105" t="str">
        <f>IF(得点入力!D72="","",得点入力!D72)</f>
        <v/>
      </c>
      <c r="N40" s="108" t="str">
        <f>IF(得点入力!E72="","",得点入力!E72)</f>
        <v/>
      </c>
      <c r="O40" s="164" t="str">
        <f>IF(得点入力!G72="","",得点入力!G72)</f>
        <v/>
      </c>
      <c r="Q40">
        <v>21</v>
      </c>
      <c r="R40" s="225" t="str">
        <f t="shared" si="5"/>
        <v/>
      </c>
      <c r="S40" s="78">
        <f>IF(得点入力!B27="","",+得点入力!B27)</f>
        <v>21</v>
      </c>
      <c r="T40" s="112" t="str">
        <f>IF(得点入力!C27="","",+得点入力!C27)</f>
        <v/>
      </c>
      <c r="U40" s="105" t="str">
        <f>IF(得点入力!D27="","",+得点入力!D27)</f>
        <v/>
      </c>
      <c r="V40" s="108" t="str">
        <f>IF(得点入力!E27="","",+得点入力!E27)</f>
        <v/>
      </c>
      <c r="W40" s="164" t="str">
        <f>IF(得点入力!H27="","",+得点入力!H27)</f>
        <v/>
      </c>
    </row>
    <row r="41" spans="1:23">
      <c r="A41">
        <v>132</v>
      </c>
      <c r="B41" s="221" t="str">
        <f t="shared" si="3"/>
        <v/>
      </c>
      <c r="C41" s="78">
        <f>IF(得点入力!B138="","",得点入力!B138)</f>
        <v>148</v>
      </c>
      <c r="D41" s="105" t="str">
        <f>IF(得点入力!C138="","",得点入力!C138)</f>
        <v/>
      </c>
      <c r="E41" s="105" t="str">
        <f>IF(得点入力!D138="","",得点入力!D138)</f>
        <v/>
      </c>
      <c r="F41" s="108" t="str">
        <f>IF(得点入力!E138="","",得点入力!E138)</f>
        <v/>
      </c>
      <c r="G41" s="391" t="str">
        <f>IF(得点入力!F138="","",得点入力!F138)</f>
        <v/>
      </c>
      <c r="I41">
        <v>127</v>
      </c>
      <c r="J41" s="225" t="str">
        <f t="shared" si="4"/>
        <v/>
      </c>
      <c r="K41" s="78">
        <f>IF(得点入力!B133="","",得点入力!B133)</f>
        <v>143</v>
      </c>
      <c r="L41" s="105" t="str">
        <f>IF(得点入力!C133="","",得点入力!C133)</f>
        <v/>
      </c>
      <c r="M41" s="105" t="str">
        <f>IF(得点入力!D133="","",得点入力!D133)</f>
        <v/>
      </c>
      <c r="N41" s="108" t="str">
        <f>IF(得点入力!E133="","",得点入力!E133)</f>
        <v/>
      </c>
      <c r="O41" s="164" t="str">
        <f>IF(得点入力!G133="","",得点入力!G133)</f>
        <v/>
      </c>
      <c r="Q41">
        <v>22</v>
      </c>
      <c r="R41" s="225" t="str">
        <f t="shared" si="5"/>
        <v/>
      </c>
      <c r="S41" s="78">
        <f>IF(得点入力!B28="","",+得点入力!B28)</f>
        <v>22</v>
      </c>
      <c r="T41" s="105" t="str">
        <f>IF(得点入力!C28="","",+得点入力!C28)</f>
        <v/>
      </c>
      <c r="U41" s="105" t="str">
        <f>IF(得点入力!D28="","",+得点入力!D28)</f>
        <v/>
      </c>
      <c r="V41" s="108" t="str">
        <f>IF(得点入力!E28="","",+得点入力!E28)</f>
        <v/>
      </c>
      <c r="W41" s="164" t="str">
        <f>IF(得点入力!H28="","",+得点入力!H28)</f>
        <v/>
      </c>
    </row>
    <row r="42" spans="1:23" ht="14.25" thickBot="1">
      <c r="A42">
        <v>120</v>
      </c>
      <c r="B42" s="221" t="str">
        <f t="shared" si="3"/>
        <v/>
      </c>
      <c r="C42" s="79">
        <f>IF(得点入力!B126="","",得点入力!B126)</f>
        <v>136</v>
      </c>
      <c r="D42" s="106" t="str">
        <f>IF(得点入力!C126="","",得点入力!C126)</f>
        <v/>
      </c>
      <c r="E42" s="106" t="str">
        <f>IF(得点入力!D126="","",得点入力!D126)</f>
        <v/>
      </c>
      <c r="F42" s="109" t="str">
        <f>IF(得点入力!E126="","",得点入力!E126)</f>
        <v/>
      </c>
      <c r="G42" s="395" t="str">
        <f>IF(得点入力!F126="","",得点入力!F126)</f>
        <v/>
      </c>
      <c r="I42">
        <v>43</v>
      </c>
      <c r="J42" s="225" t="str">
        <f t="shared" si="4"/>
        <v/>
      </c>
      <c r="K42" s="79">
        <f>IF(得点入力!B49="","",得点入力!B49)</f>
        <v>43</v>
      </c>
      <c r="L42" s="106" t="str">
        <f>IF(得点入力!C49="","",得点入力!C49)</f>
        <v/>
      </c>
      <c r="M42" s="106" t="str">
        <f>IF(得点入力!D49="","",得点入力!D49)</f>
        <v/>
      </c>
      <c r="N42" s="109" t="str">
        <f>IF(得点入力!E49="","",得点入力!E49)</f>
        <v/>
      </c>
      <c r="O42" s="165" t="str">
        <f>IF(得点入力!G49="","",得点入力!G49)</f>
        <v/>
      </c>
      <c r="Q42">
        <v>48</v>
      </c>
      <c r="R42" s="225" t="str">
        <f t="shared" si="5"/>
        <v/>
      </c>
      <c r="S42" s="79">
        <f>IF(得点入力!B54="","",+得点入力!B54)</f>
        <v>48</v>
      </c>
      <c r="T42" s="106" t="str">
        <f>IF(得点入力!C54="","",+得点入力!C54)</f>
        <v/>
      </c>
      <c r="U42" s="106" t="str">
        <f>IF(得点入力!D54="","",+得点入力!D54)</f>
        <v/>
      </c>
      <c r="V42" s="109" t="str">
        <f>IF(得点入力!E54="","",+得点入力!E54)</f>
        <v/>
      </c>
      <c r="W42" s="165" t="str">
        <f>IF(得点入力!H54="","",+得点入力!H54)</f>
        <v/>
      </c>
    </row>
    <row r="43" spans="1:23">
      <c r="A43">
        <v>112</v>
      </c>
      <c r="B43" s="221" t="str">
        <f t="shared" si="3"/>
        <v/>
      </c>
      <c r="C43" s="77">
        <f>IF(得点入力!B118="","",得点入力!B118)</f>
        <v>128</v>
      </c>
      <c r="D43" s="104" t="str">
        <f>IF(得点入力!C118="","",得点入力!C118)</f>
        <v/>
      </c>
      <c r="E43" s="104" t="str">
        <f>IF(得点入力!D118="","",得点入力!D118)</f>
        <v/>
      </c>
      <c r="F43" s="107" t="str">
        <f>IF(得点入力!E118="","",得点入力!E118)</f>
        <v/>
      </c>
      <c r="G43" s="392" t="str">
        <f>IF(得点入力!F118="","",得点入力!F118)</f>
        <v/>
      </c>
      <c r="I43">
        <v>51</v>
      </c>
      <c r="J43" s="225" t="str">
        <f t="shared" si="4"/>
        <v/>
      </c>
      <c r="K43" s="77">
        <f>IF(得点入力!B57="","",得点入力!B57)</f>
        <v>51</v>
      </c>
      <c r="L43" s="104" t="str">
        <f>IF(得点入力!C57="","",得点入力!C57)</f>
        <v/>
      </c>
      <c r="M43" s="104" t="str">
        <f>IF(得点入力!D57="","",得点入力!D57)</f>
        <v/>
      </c>
      <c r="N43" s="107" t="str">
        <f>IF(得点入力!E57="","",得点入力!E57)</f>
        <v/>
      </c>
      <c r="O43" s="163" t="str">
        <f>IF(得点入力!G57="","",得点入力!G57)</f>
        <v/>
      </c>
      <c r="Q43">
        <v>120</v>
      </c>
      <c r="R43" s="225" t="str">
        <f t="shared" si="5"/>
        <v/>
      </c>
      <c r="S43" s="77">
        <f>IF(得点入力!B126="","",+得点入力!B126)</f>
        <v>136</v>
      </c>
      <c r="T43" s="104" t="str">
        <f>IF(得点入力!C126="","",+得点入力!C126)</f>
        <v/>
      </c>
      <c r="U43" s="104" t="str">
        <f>IF(得点入力!D126="","",+得点入力!D126)</f>
        <v/>
      </c>
      <c r="V43" s="107" t="str">
        <f>IF(得点入力!E126="","",+得点入力!E126)</f>
        <v/>
      </c>
      <c r="W43" s="392" t="str">
        <f>IF(得点入力!H126="","",+得点入力!H126)</f>
        <v/>
      </c>
    </row>
    <row r="44" spans="1:23">
      <c r="A44">
        <v>136</v>
      </c>
      <c r="B44" s="221" t="str">
        <f t="shared" si="3"/>
        <v/>
      </c>
      <c r="C44" s="78">
        <f>IF(得点入力!B142="","",得点入力!B142)</f>
        <v>152</v>
      </c>
      <c r="D44" s="105" t="str">
        <f>IF(得点入力!C142="","",得点入力!C142)</f>
        <v/>
      </c>
      <c r="E44" s="105" t="str">
        <f>IF(得点入力!D142="","",得点入力!D142)</f>
        <v/>
      </c>
      <c r="F44" s="108" t="str">
        <f>IF(得点入力!E142="","",得点入力!E142)</f>
        <v/>
      </c>
      <c r="G44" s="391" t="str">
        <f>IF(得点入力!F142="","",得点入力!F142)</f>
        <v/>
      </c>
      <c r="I44">
        <v>21</v>
      </c>
      <c r="J44" s="225" t="str">
        <f t="shared" si="4"/>
        <v/>
      </c>
      <c r="K44" s="78">
        <f>IF(得点入力!B27="","",得点入力!B27)</f>
        <v>21</v>
      </c>
      <c r="L44" s="112" t="str">
        <f>IF(得点入力!C27="","",得点入力!C27)</f>
        <v/>
      </c>
      <c r="M44" s="105" t="str">
        <f>IF(得点入力!D27="","",得点入力!D27)</f>
        <v/>
      </c>
      <c r="N44" s="108" t="str">
        <f>IF(得点入力!E27="","",得点入力!E27)</f>
        <v/>
      </c>
      <c r="O44" s="164" t="str">
        <f>IF(得点入力!G27="","",得点入力!G27)</f>
        <v/>
      </c>
      <c r="Q44">
        <v>127</v>
      </c>
      <c r="R44" s="225" t="str">
        <f t="shared" si="5"/>
        <v/>
      </c>
      <c r="S44" s="78">
        <f>IF(得点入力!B133="","",+得点入力!B133)</f>
        <v>143</v>
      </c>
      <c r="T44" s="105" t="str">
        <f>IF(得点入力!C133="","",+得点入力!C133)</f>
        <v/>
      </c>
      <c r="U44" s="105" t="str">
        <f>IF(得点入力!D133="","",+得点入力!D133)</f>
        <v/>
      </c>
      <c r="V44" s="108" t="str">
        <f>IF(得点入力!E133="","",+得点入力!E133)</f>
        <v/>
      </c>
      <c r="W44" s="391" t="str">
        <f>IF(得点入力!H133="","",+得点入力!H133)</f>
        <v/>
      </c>
    </row>
    <row r="45" spans="1:23">
      <c r="A45">
        <v>42</v>
      </c>
      <c r="B45" s="221" t="str">
        <f t="shared" si="3"/>
        <v/>
      </c>
      <c r="C45" s="78">
        <f>IF(得点入力!B48="","",得点入力!B48)</f>
        <v>42</v>
      </c>
      <c r="D45" s="105" t="str">
        <f>IF(得点入力!C48="","",得点入力!C48)</f>
        <v/>
      </c>
      <c r="E45" s="105" t="str">
        <f>IF(得点入力!D48="","",得点入力!D48)</f>
        <v/>
      </c>
      <c r="F45" s="108" t="str">
        <f>IF(得点入力!E48="","",得点入力!E48)</f>
        <v/>
      </c>
      <c r="G45" s="388" t="str">
        <f>IF(得点入力!F48="","",得点入力!F48)</f>
        <v/>
      </c>
      <c r="I45">
        <v>106</v>
      </c>
      <c r="J45" s="225" t="str">
        <f t="shared" si="4"/>
        <v/>
      </c>
      <c r="K45" s="78">
        <f>IF(得点入力!B112="","",得点入力!B112)</f>
        <v>122</v>
      </c>
      <c r="L45" s="105" t="str">
        <f>IF(得点入力!C112="","",得点入力!C112)</f>
        <v/>
      </c>
      <c r="M45" s="105" t="str">
        <f>IF(得点入力!D112="","",得点入力!D112)</f>
        <v/>
      </c>
      <c r="N45" s="108" t="str">
        <f>IF(得点入力!E112="","",得点入力!E112)</f>
        <v/>
      </c>
      <c r="O45" s="164" t="str">
        <f>IF(得点入力!G112="","",得点入力!G112)</f>
        <v/>
      </c>
      <c r="Q45">
        <v>106</v>
      </c>
      <c r="R45" s="225" t="str">
        <f t="shared" si="5"/>
        <v/>
      </c>
      <c r="S45" s="78">
        <f>IF(得点入力!B112="","",+得点入力!B112)</f>
        <v>122</v>
      </c>
      <c r="T45" s="105" t="str">
        <f>IF(得点入力!C112="","",+得点入力!C112)</f>
        <v/>
      </c>
      <c r="U45" s="105" t="str">
        <f>IF(得点入力!D112="","",+得点入力!D112)</f>
        <v/>
      </c>
      <c r="V45" s="108" t="str">
        <f>IF(得点入力!E112="","",+得点入力!E112)</f>
        <v/>
      </c>
      <c r="W45" s="391" t="str">
        <f>IF(得点入力!H112="","",+得点入力!H112)</f>
        <v/>
      </c>
    </row>
    <row r="46" spans="1:23" ht="14.25" thickBot="1">
      <c r="A46">
        <v>45</v>
      </c>
      <c r="B46" s="221" t="str">
        <f t="shared" si="3"/>
        <v/>
      </c>
      <c r="C46" s="79">
        <f>IF(得点入力!B51="","",得点入力!B51)</f>
        <v>45</v>
      </c>
      <c r="D46" s="394" t="str">
        <f>IF(得点入力!C51="","",得点入力!C51)</f>
        <v/>
      </c>
      <c r="E46" s="106" t="str">
        <f>IF(得点入力!D51="","",得点入力!D51)</f>
        <v/>
      </c>
      <c r="F46" s="109" t="str">
        <f>IF(得点入力!E51="","",得点入力!E51)</f>
        <v/>
      </c>
      <c r="G46" s="165" t="str">
        <f>IF(得点入力!F51="","",得点入力!F51)</f>
        <v/>
      </c>
      <c r="I46">
        <v>129</v>
      </c>
      <c r="J46" s="225" t="str">
        <f t="shared" si="4"/>
        <v/>
      </c>
      <c r="K46" s="79">
        <f>IF(得点入力!B135="","",得点入力!B135)</f>
        <v>145</v>
      </c>
      <c r="L46" s="106" t="str">
        <f>IF(得点入力!C135="","",得点入力!C135)</f>
        <v/>
      </c>
      <c r="M46" s="106" t="str">
        <f>IF(得点入力!D135="","",得点入力!D135)</f>
        <v/>
      </c>
      <c r="N46" s="109" t="str">
        <f>IF(得点入力!E135="","",得点入力!E135)</f>
        <v/>
      </c>
      <c r="O46" s="165" t="str">
        <f>IF(得点入力!G135="","",得点入力!G135)</f>
        <v/>
      </c>
      <c r="Q46">
        <v>23</v>
      </c>
      <c r="R46" s="225" t="str">
        <f t="shared" si="5"/>
        <v/>
      </c>
      <c r="S46" s="79">
        <f>IF(得点入力!B29="","",+得点入力!B29)</f>
        <v>23</v>
      </c>
      <c r="T46" s="106" t="str">
        <f>IF(得点入力!C29="","",+得点入力!C29)</f>
        <v/>
      </c>
      <c r="U46" s="106" t="str">
        <f>IF(得点入力!D29="","",+得点入力!D29)</f>
        <v/>
      </c>
      <c r="V46" s="109" t="str">
        <f>IF(得点入力!E29="","",+得点入力!E29)</f>
        <v/>
      </c>
      <c r="W46" s="165" t="str">
        <f>IF(得点入力!H29="","",+得点入力!H29)</f>
        <v/>
      </c>
    </row>
    <row r="47" spans="1:23">
      <c r="A47">
        <v>48</v>
      </c>
      <c r="B47" s="221" t="str">
        <f t="shared" si="3"/>
        <v/>
      </c>
      <c r="C47" s="77">
        <f>IF(得点入力!B54="","",得点入力!B54)</f>
        <v>48</v>
      </c>
      <c r="D47" s="104" t="str">
        <f>IF(得点入力!C54="","",得点入力!C54)</f>
        <v/>
      </c>
      <c r="E47" s="104" t="str">
        <f>IF(得点入力!D54="","",得点入力!D54)</f>
        <v/>
      </c>
      <c r="F47" s="107" t="str">
        <f>IF(得点入力!E54="","",得点入力!E54)</f>
        <v/>
      </c>
      <c r="G47" s="387" t="str">
        <f>IF(得点入力!F54="","",得点入力!F54)</f>
        <v/>
      </c>
      <c r="I47">
        <v>24</v>
      </c>
      <c r="J47" s="225" t="str">
        <f t="shared" si="4"/>
        <v/>
      </c>
      <c r="K47" s="77">
        <f>IF(得点入力!B30="","",得点入力!B30)</f>
        <v>24</v>
      </c>
      <c r="L47" s="104" t="str">
        <f>IF(得点入力!C30="","",得点入力!C30)</f>
        <v/>
      </c>
      <c r="M47" s="104" t="str">
        <f>IF(得点入力!D30="","",得点入力!D30)</f>
        <v/>
      </c>
      <c r="N47" s="107" t="str">
        <f>IF(得点入力!E30="","",得点入力!E30)</f>
        <v/>
      </c>
      <c r="O47" s="163" t="str">
        <f>IF(得点入力!G30="","",得点入力!G30)</f>
        <v/>
      </c>
      <c r="Q47">
        <v>24</v>
      </c>
      <c r="R47" s="225" t="str">
        <f t="shared" si="5"/>
        <v/>
      </c>
      <c r="S47" s="77">
        <f>IF(得点入力!B30="","",+得点入力!B30)</f>
        <v>24</v>
      </c>
      <c r="T47" s="104" t="str">
        <f>IF(得点入力!C30="","",+得点入力!C30)</f>
        <v/>
      </c>
      <c r="U47" s="104" t="str">
        <f>IF(得点入力!D30="","",+得点入力!D30)</f>
        <v/>
      </c>
      <c r="V47" s="107" t="str">
        <f>IF(得点入力!E30="","",+得点入力!E30)</f>
        <v/>
      </c>
      <c r="W47" s="163" t="str">
        <f>IF(得点入力!H30="","",+得点入力!H30)</f>
        <v/>
      </c>
    </row>
    <row r="48" spans="1:23">
      <c r="A48">
        <v>98</v>
      </c>
      <c r="B48" s="221" t="str">
        <f t="shared" si="3"/>
        <v/>
      </c>
      <c r="C48" s="78">
        <f>IF(得点入力!B104="","",得点入力!B104)</f>
        <v>114</v>
      </c>
      <c r="D48" s="105" t="str">
        <f>IF(得点入力!C104="","",得点入力!C104)</f>
        <v/>
      </c>
      <c r="E48" s="105" t="str">
        <f>IF(得点入力!D104="","",得点入力!D104)</f>
        <v/>
      </c>
      <c r="F48" s="108" t="str">
        <f>IF(得点入力!E104="","",得点入力!E104)</f>
        <v/>
      </c>
      <c r="G48" s="391" t="str">
        <f>IF(得点入力!F104="","",得点入力!F104)</f>
        <v/>
      </c>
      <c r="I48">
        <v>57</v>
      </c>
      <c r="J48" s="225" t="str">
        <f t="shared" si="4"/>
        <v/>
      </c>
      <c r="K48" s="78">
        <f>IF(得点入力!B63="","",得点入力!B63)</f>
        <v>57</v>
      </c>
      <c r="L48" s="112" t="str">
        <f>IF(得点入力!C63="","",得点入力!C63)</f>
        <v/>
      </c>
      <c r="M48" s="105" t="str">
        <f>IF(得点入力!D63="","",得点入力!D63)</f>
        <v/>
      </c>
      <c r="N48" s="108" t="str">
        <f>IF(得点入力!E63="","",得点入力!E63)</f>
        <v/>
      </c>
      <c r="O48" s="164" t="str">
        <f>IF(得点入力!G63="","",得点入力!G63)</f>
        <v/>
      </c>
      <c r="Q48">
        <v>81</v>
      </c>
      <c r="R48" s="225" t="str">
        <f t="shared" si="5"/>
        <v/>
      </c>
      <c r="S48" s="78">
        <f>IF(得点入力!B87="","",+得点入力!B87)</f>
        <v>81</v>
      </c>
      <c r="T48" s="112" t="str">
        <f>IF(得点入力!C87="","",+得点入力!C87)</f>
        <v/>
      </c>
      <c r="U48" s="105" t="str">
        <f>IF(得点入力!D87="","",+得点入力!D87)</f>
        <v/>
      </c>
      <c r="V48" s="108" t="str">
        <f>IF(得点入力!E87="","",+得点入力!E87)</f>
        <v/>
      </c>
      <c r="W48" s="164" t="str">
        <f>IF(得点入力!H87="","",+得点入力!H87)</f>
        <v/>
      </c>
    </row>
    <row r="49" spans="1:23">
      <c r="A49">
        <v>108</v>
      </c>
      <c r="B49" s="221" t="str">
        <f t="shared" si="3"/>
        <v/>
      </c>
      <c r="C49" s="78">
        <f>IF(得点入力!B114="","",得点入力!B114)</f>
        <v>124</v>
      </c>
      <c r="D49" s="105" t="str">
        <f>IF(得点入力!C114="","",得点入力!C114)</f>
        <v/>
      </c>
      <c r="E49" s="105" t="str">
        <f>IF(得点入力!D114="","",得点入力!D114)</f>
        <v/>
      </c>
      <c r="F49" s="108" t="str">
        <f>IF(得点入力!E114="","",得点入力!E114)</f>
        <v/>
      </c>
      <c r="G49" s="391" t="str">
        <f>IF(得点入力!F114="","",得点入力!F114)</f>
        <v/>
      </c>
      <c r="I49">
        <v>48</v>
      </c>
      <c r="J49" s="225" t="str">
        <f t="shared" si="4"/>
        <v/>
      </c>
      <c r="K49" s="78">
        <f>IF(得点入力!B54="","",得点入力!B54)</f>
        <v>48</v>
      </c>
      <c r="L49" s="105" t="str">
        <f>IF(得点入力!C54="","",得点入力!C54)</f>
        <v/>
      </c>
      <c r="M49" s="105" t="str">
        <f>IF(得点入力!D54="","",得点入力!D54)</f>
        <v/>
      </c>
      <c r="N49" s="108" t="str">
        <f>IF(得点入力!E54="","",得点入力!E54)</f>
        <v/>
      </c>
      <c r="O49" s="164" t="str">
        <f>IF(得点入力!G54="","",得点入力!G54)</f>
        <v/>
      </c>
      <c r="Q49">
        <v>45</v>
      </c>
      <c r="R49" s="225" t="str">
        <f t="shared" si="5"/>
        <v/>
      </c>
      <c r="S49" s="78">
        <f>IF(得点入力!B51="","",+得点入力!B51)</f>
        <v>45</v>
      </c>
      <c r="T49" s="112" t="str">
        <f>IF(得点入力!C51="","",+得点入力!C51)</f>
        <v/>
      </c>
      <c r="U49" s="105" t="str">
        <f>IF(得点入力!D51="","",+得点入力!D51)</f>
        <v/>
      </c>
      <c r="V49" s="108" t="str">
        <f>IF(得点入力!E51="","",+得点入力!E51)</f>
        <v/>
      </c>
      <c r="W49" s="164" t="str">
        <f>IF(得点入力!H51="","",+得点入力!H51)</f>
        <v/>
      </c>
    </row>
    <row r="50" spans="1:23" ht="14.25" thickBot="1">
      <c r="A50">
        <v>17</v>
      </c>
      <c r="B50" s="221" t="str">
        <f t="shared" si="3"/>
        <v/>
      </c>
      <c r="C50" s="79">
        <f>IF(得点入力!B23="","",得点入力!B23)</f>
        <v>17</v>
      </c>
      <c r="D50" s="394" t="str">
        <f>IF(得点入力!C23="","",得点入力!C23)</f>
        <v/>
      </c>
      <c r="E50" s="106" t="str">
        <f>IF(得点入力!D23="","",得点入力!D23)</f>
        <v/>
      </c>
      <c r="F50" s="109" t="str">
        <f>IF(得点入力!E23="","",得点入力!E23)</f>
        <v/>
      </c>
      <c r="G50" s="389" t="str">
        <f>IF(得点入力!F23="","",得点入力!F23)</f>
        <v/>
      </c>
      <c r="I50">
        <v>46</v>
      </c>
      <c r="J50" s="225" t="str">
        <f t="shared" si="4"/>
        <v/>
      </c>
      <c r="K50" s="79">
        <f>IF(得点入力!B52="","",得点入力!B52)</f>
        <v>46</v>
      </c>
      <c r="L50" s="106" t="str">
        <f>IF(得点入力!C52="","",得点入力!C52)</f>
        <v/>
      </c>
      <c r="M50" s="106" t="str">
        <f>IF(得点入力!D52="","",得点入力!D52)</f>
        <v/>
      </c>
      <c r="N50" s="109" t="str">
        <f>IF(得点入力!E52="","",得点入力!E52)</f>
        <v/>
      </c>
      <c r="O50" s="165" t="str">
        <f>IF(得点入力!G52="","",得点入力!G52)</f>
        <v/>
      </c>
      <c r="Q50">
        <v>112</v>
      </c>
      <c r="R50" s="225" t="str">
        <f t="shared" si="5"/>
        <v/>
      </c>
      <c r="S50" s="79">
        <f>IF(得点入力!B118="","",+得点入力!B118)</f>
        <v>128</v>
      </c>
      <c r="T50" s="106" t="str">
        <f>IF(得点入力!C118="","",+得点入力!C118)</f>
        <v/>
      </c>
      <c r="U50" s="106" t="str">
        <f>IF(得点入力!D118="","",+得点入力!D118)</f>
        <v/>
      </c>
      <c r="V50" s="109" t="str">
        <f>IF(得点入力!E118="","",+得点入力!E118)</f>
        <v/>
      </c>
      <c r="W50" s="395" t="str">
        <f>IF(得点入力!H118="","",+得点入力!H118)</f>
        <v/>
      </c>
    </row>
    <row r="51" spans="1:23">
      <c r="A51">
        <v>5</v>
      </c>
      <c r="B51" s="221" t="str">
        <f t="shared" si="3"/>
        <v/>
      </c>
      <c r="C51" s="77">
        <f>IF(得点入力!B11="","",得点入力!B11)</f>
        <v>5</v>
      </c>
      <c r="D51" s="103" t="str">
        <f>IF(得点入力!C11="","",得点入力!C11)</f>
        <v/>
      </c>
      <c r="E51" s="104" t="str">
        <f>IF(得点入力!D11="","",得点入力!D11)</f>
        <v/>
      </c>
      <c r="F51" s="107" t="str">
        <f>IF(得点入力!E11="","",得点入力!E11)</f>
        <v/>
      </c>
      <c r="G51" s="387" t="str">
        <f>IF(得点入力!F11="","",得点入力!F11)</f>
        <v/>
      </c>
      <c r="I51">
        <v>22</v>
      </c>
      <c r="J51" s="225" t="str">
        <f t="shared" si="4"/>
        <v/>
      </c>
      <c r="K51" s="77">
        <f>IF(得点入力!B28="","",得点入力!B28)</f>
        <v>22</v>
      </c>
      <c r="L51" s="104" t="str">
        <f>IF(得点入力!C28="","",得点入力!C28)</f>
        <v/>
      </c>
      <c r="M51" s="104" t="str">
        <f>IF(得点入力!D28="","",得点入力!D28)</f>
        <v/>
      </c>
      <c r="N51" s="107" t="str">
        <f>IF(得点入力!E28="","",得点入力!E28)</f>
        <v/>
      </c>
      <c r="O51" s="163" t="str">
        <f>IF(得点入力!G28="","",得点入力!G28)</f>
        <v/>
      </c>
      <c r="Q51">
        <v>19</v>
      </c>
      <c r="R51" s="225" t="str">
        <f t="shared" si="5"/>
        <v/>
      </c>
      <c r="S51" s="77">
        <f>IF(得点入力!B25="","",+得点入力!B25)</f>
        <v>19</v>
      </c>
      <c r="T51" s="104" t="str">
        <f>IF(得点入力!C25="","",+得点入力!C25)</f>
        <v/>
      </c>
      <c r="U51" s="104" t="str">
        <f>IF(得点入力!D25="","",+得点入力!D25)</f>
        <v/>
      </c>
      <c r="V51" s="107" t="str">
        <f>IF(得点入力!E25="","",+得点入力!E25)</f>
        <v/>
      </c>
      <c r="W51" s="163" t="str">
        <f>IF(得点入力!H25="","",+得点入力!H25)</f>
        <v/>
      </c>
    </row>
    <row r="52" spans="1:23">
      <c r="A52">
        <v>43</v>
      </c>
      <c r="B52" s="221" t="str">
        <f t="shared" si="3"/>
        <v/>
      </c>
      <c r="C52" s="78">
        <f>IF(得点入力!B49="","",得点入力!B49)</f>
        <v>43</v>
      </c>
      <c r="D52" s="105" t="str">
        <f>IF(得点入力!C49="","",得点入力!C49)</f>
        <v/>
      </c>
      <c r="E52" s="105" t="str">
        <f>IF(得点入力!D49="","",得点入力!D49)</f>
        <v/>
      </c>
      <c r="F52" s="108" t="str">
        <f>IF(得点入力!E49="","",得点入力!E49)</f>
        <v/>
      </c>
      <c r="G52" s="388" t="str">
        <f>IF(得点入力!F49="","",得点入力!F49)</f>
        <v/>
      </c>
      <c r="I52">
        <v>112</v>
      </c>
      <c r="J52" s="225" t="str">
        <f t="shared" si="4"/>
        <v/>
      </c>
      <c r="K52" s="78">
        <f>IF(得点入力!B118="","",得点入力!B118)</f>
        <v>128</v>
      </c>
      <c r="L52" s="105" t="str">
        <f>IF(得点入力!C118="","",得点入力!C118)</f>
        <v/>
      </c>
      <c r="M52" s="105" t="str">
        <f>IF(得点入力!D118="","",得点入力!D118)</f>
        <v/>
      </c>
      <c r="N52" s="108" t="str">
        <f>IF(得点入力!E118="","",得点入力!E118)</f>
        <v/>
      </c>
      <c r="O52" s="164" t="str">
        <f>IF(得点入力!G118="","",得点入力!G118)</f>
        <v/>
      </c>
      <c r="Q52">
        <v>17</v>
      </c>
      <c r="R52" s="225" t="str">
        <f t="shared" si="5"/>
        <v/>
      </c>
      <c r="S52" s="78">
        <f>IF(得点入力!B23="","",+得点入力!B23)</f>
        <v>17</v>
      </c>
      <c r="T52" s="112" t="str">
        <f>IF(得点入力!C23="","",+得点入力!C23)</f>
        <v/>
      </c>
      <c r="U52" s="105" t="str">
        <f>IF(得点入力!D23="","",+得点入力!D23)</f>
        <v/>
      </c>
      <c r="V52" s="108" t="str">
        <f>IF(得点入力!E23="","",+得点入力!E23)</f>
        <v/>
      </c>
      <c r="W52" s="164" t="str">
        <f>IF(得点入力!H23="","",+得点入力!H23)</f>
        <v/>
      </c>
    </row>
    <row r="53" spans="1:23">
      <c r="A53">
        <v>69</v>
      </c>
      <c r="B53" s="221" t="str">
        <f t="shared" si="3"/>
        <v/>
      </c>
      <c r="C53" s="78">
        <f>IF(得点入力!B75="","",得点入力!B75)</f>
        <v>69</v>
      </c>
      <c r="D53" s="112" t="str">
        <f>IF(得点入力!C75="","",得点入力!C75)</f>
        <v/>
      </c>
      <c r="E53" s="105" t="str">
        <f>IF(得点入力!D75="","",得点入力!D75)</f>
        <v/>
      </c>
      <c r="F53" s="108" t="str">
        <f>IF(得点入力!E75="","",得点入力!E75)</f>
        <v/>
      </c>
      <c r="G53" s="388" t="str">
        <f>IF(得点入力!F75="","",得点入力!F75)</f>
        <v/>
      </c>
      <c r="I53">
        <v>37</v>
      </c>
      <c r="J53" s="225" t="str">
        <f t="shared" si="4"/>
        <v/>
      </c>
      <c r="K53" s="78">
        <f>IF(得点入力!B43="","",得点入力!B43)</f>
        <v>37</v>
      </c>
      <c r="L53" s="112" t="str">
        <f>IF(得点入力!C43="","",得点入力!C43)</f>
        <v/>
      </c>
      <c r="M53" s="105" t="str">
        <f>IF(得点入力!D43="","",得点入力!D43)</f>
        <v/>
      </c>
      <c r="N53" s="108" t="str">
        <f>IF(得点入力!E43="","",得点入力!E43)</f>
        <v/>
      </c>
      <c r="O53" s="164" t="str">
        <f>IF(得点入力!G43="","",得点入力!G43)</f>
        <v/>
      </c>
      <c r="Q53">
        <v>128</v>
      </c>
      <c r="R53" s="225" t="str">
        <f t="shared" si="5"/>
        <v/>
      </c>
      <c r="S53" s="78">
        <f>IF(得点入力!B134="","",+得点入力!B134)</f>
        <v>144</v>
      </c>
      <c r="T53" s="105" t="str">
        <f>IF(得点入力!C134="","",+得点入力!C134)</f>
        <v/>
      </c>
      <c r="U53" s="105" t="str">
        <f>IF(得点入力!D134="","",+得点入力!D134)</f>
        <v/>
      </c>
      <c r="V53" s="108" t="str">
        <f>IF(得点入力!E134="","",+得点入力!E134)</f>
        <v/>
      </c>
      <c r="W53" s="391" t="str">
        <f>IF(得点入力!H134="","",+得点入力!H134)</f>
        <v/>
      </c>
    </row>
    <row r="54" spans="1:23" ht="14.25" thickBot="1">
      <c r="A54">
        <v>49</v>
      </c>
      <c r="B54" s="221" t="str">
        <f t="shared" si="3"/>
        <v/>
      </c>
      <c r="C54" s="79">
        <f>IF(得点入力!B55="","",得点入力!B55)</f>
        <v>49</v>
      </c>
      <c r="D54" s="394" t="str">
        <f>IF(得点入力!C55="","",得点入力!C55)</f>
        <v/>
      </c>
      <c r="E54" s="106" t="str">
        <f>IF(得点入力!D55="","",得点入力!D55)</f>
        <v/>
      </c>
      <c r="F54" s="109" t="str">
        <f>IF(得点入力!E55="","",得点入力!E55)</f>
        <v/>
      </c>
      <c r="G54" s="389" t="str">
        <f>IF(得点入力!F55="","",得点入力!F55)</f>
        <v/>
      </c>
      <c r="I54">
        <v>95</v>
      </c>
      <c r="J54" s="225" t="str">
        <f t="shared" si="4"/>
        <v/>
      </c>
      <c r="K54" s="79">
        <f>IF(得点入力!B101="","",得点入力!B101)</f>
        <v>111</v>
      </c>
      <c r="L54" s="106" t="str">
        <f>IF(得点入力!C101="","",得点入力!C101)</f>
        <v/>
      </c>
      <c r="M54" s="106" t="str">
        <f>IF(得点入力!D101="","",得点入力!D101)</f>
        <v/>
      </c>
      <c r="N54" s="109" t="str">
        <f>IF(得点入力!E101="","",得点入力!E101)</f>
        <v/>
      </c>
      <c r="O54" s="165" t="str">
        <f>IF(得点入力!G101="","",得点入力!G101)</f>
        <v/>
      </c>
      <c r="Q54">
        <v>5</v>
      </c>
      <c r="R54" s="225" t="str">
        <f t="shared" si="5"/>
        <v/>
      </c>
      <c r="S54" s="79">
        <f>IF(得点入力!B11="","",+得点入力!B11)</f>
        <v>5</v>
      </c>
      <c r="T54" s="394" t="str">
        <f>IF(得点入力!C11="","",+得点入力!C11)</f>
        <v/>
      </c>
      <c r="U54" s="106" t="str">
        <f>IF(得点入力!D11="","",+得点入力!D11)</f>
        <v/>
      </c>
      <c r="V54" s="109" t="str">
        <f>IF(得点入力!E11="","",+得点入力!E11)</f>
        <v/>
      </c>
      <c r="W54" s="165" t="str">
        <f>IF(得点入力!H11="","",+得点入力!H11)</f>
        <v/>
      </c>
    </row>
    <row r="55" spans="1:23">
      <c r="A55">
        <v>6</v>
      </c>
      <c r="B55" s="221" t="str">
        <f t="shared" si="3"/>
        <v/>
      </c>
      <c r="C55" s="77">
        <f>IF(得点入力!B12="","",得点入力!B12)</f>
        <v>6</v>
      </c>
      <c r="D55" s="104" t="str">
        <f>IF(得点入力!C12="","",得点入力!C12)</f>
        <v/>
      </c>
      <c r="E55" s="104" t="str">
        <f>IF(得点入力!D12="","",得点入力!D12)</f>
        <v/>
      </c>
      <c r="F55" s="107" t="str">
        <f>IF(得点入力!E12="","",得点入力!E12)</f>
        <v/>
      </c>
      <c r="G55" s="387" t="str">
        <f>IF(得点入力!F12="","",得点入力!F12)</f>
        <v/>
      </c>
      <c r="I55">
        <v>81</v>
      </c>
      <c r="J55" s="225" t="str">
        <f t="shared" si="4"/>
        <v/>
      </c>
      <c r="K55" s="77">
        <f>IF(得点入力!B87="","",得点入力!B87)</f>
        <v>81</v>
      </c>
      <c r="L55" s="103" t="str">
        <f>IF(得点入力!C87="","",得点入力!C87)</f>
        <v/>
      </c>
      <c r="M55" s="104" t="str">
        <f>IF(得点入力!D87="","",得点入力!D87)</f>
        <v/>
      </c>
      <c r="N55" s="107" t="str">
        <f>IF(得点入力!E87="","",得点入力!E87)</f>
        <v/>
      </c>
      <c r="O55" s="163" t="str">
        <f>IF(得点入力!G87="","",得点入力!G87)</f>
        <v/>
      </c>
      <c r="Q55">
        <v>98</v>
      </c>
      <c r="R55" s="225" t="str">
        <f t="shared" si="5"/>
        <v/>
      </c>
      <c r="S55" s="77">
        <f>IF(得点入力!B104="","",+得点入力!B104)</f>
        <v>114</v>
      </c>
      <c r="T55" s="104" t="str">
        <f>IF(得点入力!C104="","",+得点入力!C104)</f>
        <v/>
      </c>
      <c r="U55" s="104" t="str">
        <f>IF(得点入力!D104="","",+得点入力!D104)</f>
        <v/>
      </c>
      <c r="V55" s="107" t="str">
        <f>IF(得点入力!E104="","",+得点入力!E104)</f>
        <v/>
      </c>
      <c r="W55" s="392" t="str">
        <f>IF(得点入力!H104="","",+得点入力!H104)</f>
        <v/>
      </c>
    </row>
    <row r="56" spans="1:23">
      <c r="A56">
        <v>128</v>
      </c>
      <c r="B56" s="221" t="str">
        <f t="shared" si="3"/>
        <v/>
      </c>
      <c r="C56" s="78">
        <f>IF(得点入力!B134="","",得点入力!B134)</f>
        <v>144</v>
      </c>
      <c r="D56" s="105" t="str">
        <f>IF(得点入力!C134="","",得点入力!C134)</f>
        <v/>
      </c>
      <c r="E56" s="105" t="str">
        <f>IF(得点入力!D134="","",得点入力!D134)</f>
        <v/>
      </c>
      <c r="F56" s="108" t="str">
        <f>IF(得点入力!E134="","",得点入力!E134)</f>
        <v/>
      </c>
      <c r="G56" s="391" t="str">
        <f>IF(得点入力!F134="","",得点入力!F134)</f>
        <v/>
      </c>
      <c r="I56">
        <v>78</v>
      </c>
      <c r="J56" s="225" t="str">
        <f t="shared" si="4"/>
        <v/>
      </c>
      <c r="K56" s="78">
        <f>IF(得点入力!B84="","",得点入力!B84)</f>
        <v>78</v>
      </c>
      <c r="L56" s="105" t="str">
        <f>IF(得点入力!C84="","",得点入力!C84)</f>
        <v/>
      </c>
      <c r="M56" s="105" t="str">
        <f>IF(得点入力!D84="","",得点入力!D84)</f>
        <v/>
      </c>
      <c r="N56" s="108" t="str">
        <f>IF(得点入力!E84="","",得点入力!E84)</f>
        <v/>
      </c>
      <c r="O56" s="164" t="str">
        <f>IF(得点入力!G84="","",得点入力!G84)</f>
        <v/>
      </c>
      <c r="Q56">
        <v>30</v>
      </c>
      <c r="R56" s="225" t="str">
        <f t="shared" si="5"/>
        <v/>
      </c>
      <c r="S56" s="78">
        <f>IF(得点入力!B36="","",+得点入力!B36)</f>
        <v>30</v>
      </c>
      <c r="T56" s="105" t="str">
        <f>IF(得点入力!C36="","",+得点入力!C36)</f>
        <v/>
      </c>
      <c r="U56" s="105" t="str">
        <f>IF(得点入力!D36="","",+得点入力!D36)</f>
        <v/>
      </c>
      <c r="V56" s="108" t="str">
        <f>IF(得点入力!E36="","",+得点入力!E36)</f>
        <v/>
      </c>
      <c r="W56" s="164" t="str">
        <f>IF(得点入力!H36="","",+得点入力!H36)</f>
        <v/>
      </c>
    </row>
    <row r="57" spans="1:23">
      <c r="A57">
        <v>107</v>
      </c>
      <c r="B57" s="221" t="str">
        <f t="shared" si="3"/>
        <v/>
      </c>
      <c r="C57" s="78">
        <f>IF(得点入力!B113="","",得点入力!B113)</f>
        <v>123</v>
      </c>
      <c r="D57" s="105" t="str">
        <f>IF(得点入力!C113="","",得点入力!C113)</f>
        <v/>
      </c>
      <c r="E57" s="105" t="str">
        <f>IF(得点入力!D113="","",得点入力!D113)</f>
        <v/>
      </c>
      <c r="F57" s="108" t="str">
        <f>IF(得点入力!E113="","",得点入力!E113)</f>
        <v/>
      </c>
      <c r="G57" s="391" t="str">
        <f>IF(得点入力!F113="","",得点入力!F113)</f>
        <v/>
      </c>
      <c r="I57">
        <v>17</v>
      </c>
      <c r="J57" s="225" t="str">
        <f t="shared" si="4"/>
        <v/>
      </c>
      <c r="K57" s="78">
        <f>IF(得点入力!B23="","",得点入力!B23)</f>
        <v>17</v>
      </c>
      <c r="L57" s="112" t="str">
        <f>IF(得点入力!C23="","",得点入力!C23)</f>
        <v/>
      </c>
      <c r="M57" s="105" t="str">
        <f>IF(得点入力!D23="","",得点入力!D23)</f>
        <v/>
      </c>
      <c r="N57" s="108" t="str">
        <f>IF(得点入力!E23="","",得点入力!E23)</f>
        <v/>
      </c>
      <c r="O57" s="164" t="str">
        <f>IF(得点入力!G23="","",得点入力!G23)</f>
        <v/>
      </c>
      <c r="Q57">
        <v>42</v>
      </c>
      <c r="R57" s="225" t="str">
        <f t="shared" si="5"/>
        <v/>
      </c>
      <c r="S57" s="78">
        <f>IF(得点入力!B48="","",+得点入力!B48)</f>
        <v>42</v>
      </c>
      <c r="T57" s="105" t="str">
        <f>IF(得点入力!C48="","",+得点入力!C48)</f>
        <v/>
      </c>
      <c r="U57" s="105" t="str">
        <f>IF(得点入力!D48="","",+得点入力!D48)</f>
        <v/>
      </c>
      <c r="V57" s="108" t="str">
        <f>IF(得点入力!E48="","",+得点入力!E48)</f>
        <v/>
      </c>
      <c r="W57" s="164" t="str">
        <f>IF(得点入力!H48="","",+得点入力!H48)</f>
        <v/>
      </c>
    </row>
    <row r="58" spans="1:23" ht="14.25" thickBot="1">
      <c r="A58">
        <v>22</v>
      </c>
      <c r="B58" s="221" t="str">
        <f t="shared" si="3"/>
        <v/>
      </c>
      <c r="C58" s="79">
        <f>IF(得点入力!B28="","",得点入力!B28)</f>
        <v>22</v>
      </c>
      <c r="D58" s="106" t="str">
        <f>IF(得点入力!C28="","",得点入力!C28)</f>
        <v/>
      </c>
      <c r="E58" s="106" t="str">
        <f>IF(得点入力!D28="","",得点入力!D28)</f>
        <v/>
      </c>
      <c r="F58" s="109" t="str">
        <f>IF(得点入力!E28="","",得点入力!E28)</f>
        <v/>
      </c>
      <c r="G58" s="389" t="str">
        <f>IF(得点入力!F28="","",得点入力!F28)</f>
        <v/>
      </c>
      <c r="I58">
        <v>23</v>
      </c>
      <c r="J58" s="225" t="str">
        <f t="shared" si="4"/>
        <v/>
      </c>
      <c r="K58" s="79">
        <f>IF(得点入力!B29="","",得点入力!B29)</f>
        <v>23</v>
      </c>
      <c r="L58" s="106" t="str">
        <f>IF(得点入力!C29="","",得点入力!C29)</f>
        <v/>
      </c>
      <c r="M58" s="106" t="str">
        <f>IF(得点入力!D29="","",得点入力!D29)</f>
        <v/>
      </c>
      <c r="N58" s="109" t="str">
        <f>IF(得点入力!E29="","",得点入力!E29)</f>
        <v/>
      </c>
      <c r="O58" s="165" t="str">
        <f>IF(得点入力!G29="","",得点入力!G29)</f>
        <v/>
      </c>
      <c r="Q58">
        <v>52</v>
      </c>
      <c r="R58" s="225" t="str">
        <f t="shared" si="5"/>
        <v/>
      </c>
      <c r="S58" s="79">
        <f>IF(得点入力!B58="","",+得点入力!B58)</f>
        <v>52</v>
      </c>
      <c r="T58" s="106" t="str">
        <f>IF(得点入力!C58="","",+得点入力!C58)</f>
        <v/>
      </c>
      <c r="U58" s="106" t="str">
        <f>IF(得点入力!D58="","",+得点入力!D58)</f>
        <v/>
      </c>
      <c r="V58" s="109" t="str">
        <f>IF(得点入力!E58="","",+得点入力!E58)</f>
        <v/>
      </c>
      <c r="W58" s="165" t="str">
        <f>IF(得点入力!H58="","",+得点入力!H58)</f>
        <v/>
      </c>
    </row>
    <row r="59" spans="1:23">
      <c r="A59">
        <v>57</v>
      </c>
      <c r="B59" s="221" t="str">
        <f t="shared" si="3"/>
        <v/>
      </c>
      <c r="C59" s="77">
        <f>IF(得点入力!B63="","",得点入力!B63)</f>
        <v>57</v>
      </c>
      <c r="D59" s="103" t="str">
        <f>IF(得点入力!C63="","",得点入力!C63)</f>
        <v/>
      </c>
      <c r="E59" s="104" t="str">
        <f>IF(得点入力!D63="","",得点入力!D63)</f>
        <v/>
      </c>
      <c r="F59" s="107" t="str">
        <f>IF(得点入力!E63="","",得点入力!E63)</f>
        <v/>
      </c>
      <c r="G59" s="387" t="str">
        <f>IF(得点入力!F63="","",得点入力!F63)</f>
        <v/>
      </c>
      <c r="I59">
        <v>83</v>
      </c>
      <c r="J59" s="225" t="str">
        <f t="shared" si="4"/>
        <v/>
      </c>
      <c r="K59" s="77">
        <f>IF(得点入力!B89="","",得点入力!B89)</f>
        <v>83</v>
      </c>
      <c r="L59" s="104" t="str">
        <f>IF(得点入力!C89="","",得点入力!C89)</f>
        <v/>
      </c>
      <c r="M59" s="104" t="str">
        <f>IF(得点入力!D89="","",得点入力!D89)</f>
        <v/>
      </c>
      <c r="N59" s="107" t="str">
        <f>IF(得点入力!E89="","",得点入力!E89)</f>
        <v/>
      </c>
      <c r="O59" s="163" t="str">
        <f>IF(得点入力!G89="","",得点入力!G89)</f>
        <v/>
      </c>
      <c r="Q59">
        <v>108</v>
      </c>
      <c r="R59" s="225" t="str">
        <f t="shared" si="5"/>
        <v/>
      </c>
      <c r="S59" s="77">
        <f>IF(得点入力!B114="","",+得点入力!B114)</f>
        <v>124</v>
      </c>
      <c r="T59" s="104" t="str">
        <f>IF(得点入力!C114="","",+得点入力!C114)</f>
        <v/>
      </c>
      <c r="U59" s="104" t="str">
        <f>IF(得点入力!D114="","",+得点入力!D114)</f>
        <v/>
      </c>
      <c r="V59" s="107" t="str">
        <f>IF(得点入力!E114="","",+得点入力!E114)</f>
        <v/>
      </c>
      <c r="W59" s="392" t="str">
        <f>IF(得点入力!H114="","",+得点入力!H114)</f>
        <v/>
      </c>
    </row>
    <row r="60" spans="1:23">
      <c r="A60">
        <v>87</v>
      </c>
      <c r="B60" s="221" t="str">
        <f t="shared" si="3"/>
        <v/>
      </c>
      <c r="C60" s="78">
        <f>IF(得点入力!B93="","",得点入力!B93)</f>
        <v>103</v>
      </c>
      <c r="D60" s="105" t="str">
        <f>IF(得点入力!C93="","",得点入力!C93)</f>
        <v/>
      </c>
      <c r="E60" s="105" t="str">
        <f>IF(得点入力!D93="","",得点入力!D93)</f>
        <v/>
      </c>
      <c r="F60" s="108" t="str">
        <f>IF(得点入力!E93="","",得点入力!E93)</f>
        <v/>
      </c>
      <c r="G60" s="391" t="str">
        <f>IF(得点入力!F93="","",得点入力!F93)</f>
        <v/>
      </c>
      <c r="I60">
        <v>88</v>
      </c>
      <c r="J60" s="225" t="str">
        <f t="shared" si="4"/>
        <v/>
      </c>
      <c r="K60" s="78">
        <f>IF(得点入力!B94="","",得点入力!B94)</f>
        <v>104</v>
      </c>
      <c r="L60" s="105" t="str">
        <f>IF(得点入力!C94="","",得点入力!C94)</f>
        <v/>
      </c>
      <c r="M60" s="105" t="str">
        <f>IF(得点入力!D94="","",得点入力!D94)</f>
        <v/>
      </c>
      <c r="N60" s="108" t="str">
        <f>IF(得点入力!E94="","",得点入力!E94)</f>
        <v/>
      </c>
      <c r="O60" s="164" t="str">
        <f>IF(得点入力!G94="","",得点入力!G94)</f>
        <v/>
      </c>
      <c r="Q60">
        <v>6</v>
      </c>
      <c r="R60" s="225" t="str">
        <f t="shared" si="5"/>
        <v/>
      </c>
      <c r="S60" s="78">
        <f>IF(得点入力!B12="","",+得点入力!B12)</f>
        <v>6</v>
      </c>
      <c r="T60" s="105" t="str">
        <f>IF(得点入力!C12="","",+得点入力!C12)</f>
        <v/>
      </c>
      <c r="U60" s="105" t="str">
        <f>IF(得点入力!D12="","",+得点入力!D12)</f>
        <v/>
      </c>
      <c r="V60" s="108" t="str">
        <f>IF(得点入力!E12="","",+得点入力!E12)</f>
        <v/>
      </c>
      <c r="W60" s="164" t="str">
        <f>IF(得点入力!H12="","",+得点入力!H12)</f>
        <v/>
      </c>
    </row>
    <row r="61" spans="1:23">
      <c r="A61">
        <v>105</v>
      </c>
      <c r="B61" s="221" t="str">
        <f t="shared" si="3"/>
        <v/>
      </c>
      <c r="C61" s="78">
        <f>IF(得点入力!B111="","",得点入力!B111)</f>
        <v>121</v>
      </c>
      <c r="D61" s="105" t="str">
        <f>IF(得点入力!C111="","",得点入力!C111)</f>
        <v/>
      </c>
      <c r="E61" s="105" t="str">
        <f>IF(得点入力!D111="","",得点入力!D111)</f>
        <v/>
      </c>
      <c r="F61" s="108" t="str">
        <f>IF(得点入力!E111="","",得点入力!E111)</f>
        <v/>
      </c>
      <c r="G61" s="391" t="str">
        <f>IF(得点入力!F111="","",得点入力!F111)</f>
        <v/>
      </c>
      <c r="I61">
        <v>50</v>
      </c>
      <c r="J61" s="225" t="str">
        <f t="shared" si="4"/>
        <v/>
      </c>
      <c r="K61" s="78">
        <f>IF(得点入力!B56="","",得点入力!B56)</f>
        <v>50</v>
      </c>
      <c r="L61" s="105" t="str">
        <f>IF(得点入力!C56="","",得点入力!C56)</f>
        <v/>
      </c>
      <c r="M61" s="105" t="str">
        <f>IF(得点入力!D56="","",得点入力!D56)</f>
        <v/>
      </c>
      <c r="N61" s="108" t="str">
        <f>IF(得点入力!E56="","",得点入力!E56)</f>
        <v/>
      </c>
      <c r="O61" s="164" t="str">
        <f>IF(得点入力!G56="","",得点入力!G56)</f>
        <v/>
      </c>
      <c r="Q61">
        <v>18</v>
      </c>
      <c r="R61" s="225" t="str">
        <f t="shared" si="5"/>
        <v/>
      </c>
      <c r="S61" s="78">
        <f>IF(得点入力!B24="","",+得点入力!B24)</f>
        <v>18</v>
      </c>
      <c r="T61" s="105" t="str">
        <f>IF(得点入力!C24="","",+得点入力!C24)</f>
        <v/>
      </c>
      <c r="U61" s="105" t="str">
        <f>IF(得点入力!D24="","",+得点入力!D24)</f>
        <v/>
      </c>
      <c r="V61" s="108" t="str">
        <f>IF(得点入力!E24="","",+得点入力!E24)</f>
        <v/>
      </c>
      <c r="W61" s="164" t="str">
        <f>IF(得点入力!H24="","",+得点入力!H24)</f>
        <v/>
      </c>
    </row>
    <row r="62" spans="1:23" ht="14.25" thickBot="1">
      <c r="A62">
        <v>18</v>
      </c>
      <c r="B62" s="221" t="str">
        <f t="shared" si="3"/>
        <v/>
      </c>
      <c r="C62" s="79">
        <f>IF(得点入力!B24="","",得点入力!B24)</f>
        <v>18</v>
      </c>
      <c r="D62" s="106" t="str">
        <f>IF(得点入力!C24="","",得点入力!C24)</f>
        <v/>
      </c>
      <c r="E62" s="106" t="str">
        <f>IF(得点入力!D24="","",得点入力!D24)</f>
        <v/>
      </c>
      <c r="F62" s="109" t="str">
        <f>IF(得点入力!E24="","",得点入力!E24)</f>
        <v/>
      </c>
      <c r="G62" s="389" t="str">
        <f>IF(得点入力!F24="","",得点入力!F24)</f>
        <v/>
      </c>
      <c r="I62">
        <v>84</v>
      </c>
      <c r="J62" s="225" t="str">
        <f t="shared" si="4"/>
        <v/>
      </c>
      <c r="K62" s="79">
        <f>IF(得点入力!B90="","",得点入力!B90)</f>
        <v>84</v>
      </c>
      <c r="L62" s="106" t="str">
        <f>IF(得点入力!C90="","",得点入力!C90)</f>
        <v/>
      </c>
      <c r="M62" s="106" t="str">
        <f>IF(得点入力!D90="","",得点入力!D90)</f>
        <v/>
      </c>
      <c r="N62" s="109" t="str">
        <f>IF(得点入力!E90="","",得点入力!E90)</f>
        <v/>
      </c>
      <c r="O62" s="165" t="str">
        <f>IF(得点入力!G90="","",得点入力!G90)</f>
        <v/>
      </c>
      <c r="Q62">
        <v>88</v>
      </c>
      <c r="R62" s="225" t="str">
        <f t="shared" si="5"/>
        <v/>
      </c>
      <c r="S62" s="79">
        <f>IF(得点入力!B94="","",+得点入力!B94)</f>
        <v>104</v>
      </c>
      <c r="T62" s="106" t="str">
        <f>IF(得点入力!C94="","",+得点入力!C94)</f>
        <v/>
      </c>
      <c r="U62" s="106" t="str">
        <f>IF(得点入力!D94="","",+得点入力!D94)</f>
        <v/>
      </c>
      <c r="V62" s="109" t="str">
        <f>IF(得点入力!E94="","",+得点入力!E94)</f>
        <v/>
      </c>
      <c r="W62" s="395" t="str">
        <f>IF(得点入力!H94="","",+得点入力!H94)</f>
        <v/>
      </c>
    </row>
    <row r="63" spans="1:23">
      <c r="A63">
        <v>31</v>
      </c>
      <c r="B63" s="221" t="str">
        <f t="shared" si="3"/>
        <v/>
      </c>
      <c r="C63" s="77">
        <f>IF(得点入力!B37="","",得点入力!B37)</f>
        <v>31</v>
      </c>
      <c r="D63" s="104" t="str">
        <f>IF(得点入力!C37="","",得点入力!C37)</f>
        <v/>
      </c>
      <c r="E63" s="104" t="str">
        <f>IF(得点入力!D37="","",得点入力!D37)</f>
        <v/>
      </c>
      <c r="F63" s="107" t="str">
        <f>IF(得点入力!E37="","",得点入力!E37)</f>
        <v/>
      </c>
      <c r="G63" s="163" t="str">
        <f>IF(得点入力!F37="","",得点入力!F37)</f>
        <v/>
      </c>
      <c r="I63">
        <v>96</v>
      </c>
      <c r="J63" s="225" t="str">
        <f t="shared" si="4"/>
        <v/>
      </c>
      <c r="K63" s="77">
        <f>IF(得点入力!B102="","",得点入力!B102)</f>
        <v>112</v>
      </c>
      <c r="L63" s="104" t="str">
        <f>IF(得点入力!C102="","",得点入力!C102)</f>
        <v/>
      </c>
      <c r="M63" s="104" t="str">
        <f>IF(得点入力!D102="","",得点入力!D102)</f>
        <v/>
      </c>
      <c r="N63" s="107" t="str">
        <f>IF(得点入力!E102="","",得点入力!E102)</f>
        <v/>
      </c>
      <c r="O63" s="163" t="str">
        <f>IF(得点入力!G102="","",得点入力!G102)</f>
        <v/>
      </c>
      <c r="Q63">
        <v>107</v>
      </c>
      <c r="R63" s="225" t="str">
        <f t="shared" si="5"/>
        <v/>
      </c>
      <c r="S63" s="77">
        <f>IF(得点入力!B113="","",+得点入力!B113)</f>
        <v>123</v>
      </c>
      <c r="T63" s="104" t="str">
        <f>IF(得点入力!C113="","",+得点入力!C113)</f>
        <v/>
      </c>
      <c r="U63" s="104" t="str">
        <f>IF(得点入力!D113="","",+得点入力!D113)</f>
        <v/>
      </c>
      <c r="V63" s="107" t="str">
        <f>IF(得点入力!E113="","",+得点入力!E113)</f>
        <v/>
      </c>
      <c r="W63" s="392" t="str">
        <f>IF(得点入力!H113="","",+得点入力!H113)</f>
        <v/>
      </c>
    </row>
    <row r="64" spans="1:23">
      <c r="A64">
        <v>61</v>
      </c>
      <c r="B64" s="221" t="str">
        <f t="shared" si="3"/>
        <v/>
      </c>
      <c r="C64" s="78">
        <f>IF(得点入力!B67="","",得点入力!B67)</f>
        <v>61</v>
      </c>
      <c r="D64" s="112" t="str">
        <f>IF(得点入力!C67="","",得点入力!C67)</f>
        <v/>
      </c>
      <c r="E64" s="105" t="str">
        <f>IF(得点入力!D67="","",得点入力!D67)</f>
        <v/>
      </c>
      <c r="F64" s="108" t="str">
        <f>IF(得点入力!E67="","",得点入力!E67)</f>
        <v/>
      </c>
      <c r="G64" s="388" t="str">
        <f>IF(得点入力!F67="","",得点入力!F67)</f>
        <v/>
      </c>
      <c r="I64">
        <v>110</v>
      </c>
      <c r="J64" s="225" t="str">
        <f t="shared" si="4"/>
        <v/>
      </c>
      <c r="K64" s="78">
        <f>IF(得点入力!B116="","",得点入力!B116)</f>
        <v>126</v>
      </c>
      <c r="L64" s="105" t="str">
        <f>IF(得点入力!C116="","",得点入力!C116)</f>
        <v/>
      </c>
      <c r="M64" s="105" t="str">
        <f>IF(得点入力!D116="","",得点入力!D116)</f>
        <v/>
      </c>
      <c r="N64" s="108" t="str">
        <f>IF(得点入力!E116="","",得点入力!E116)</f>
        <v/>
      </c>
      <c r="O64" s="164" t="str">
        <f>IF(得点入力!G116="","",得点入力!G116)</f>
        <v/>
      </c>
      <c r="Q64">
        <v>57</v>
      </c>
      <c r="R64" s="225" t="str">
        <f t="shared" si="5"/>
        <v/>
      </c>
      <c r="S64" s="78">
        <f>IF(得点入力!B63="","",+得点入力!B63)</f>
        <v>57</v>
      </c>
      <c r="T64" s="112" t="str">
        <f>IF(得点入力!C63="","",+得点入力!C63)</f>
        <v/>
      </c>
      <c r="U64" s="105" t="str">
        <f>IF(得点入力!D63="","",+得点入力!D63)</f>
        <v/>
      </c>
      <c r="V64" s="108" t="str">
        <f>IF(得点入力!E63="","",+得点入力!E63)</f>
        <v/>
      </c>
      <c r="W64" s="164" t="str">
        <f>IF(得点入力!H63="","",+得点入力!H63)</f>
        <v/>
      </c>
    </row>
    <row r="65" spans="1:23">
      <c r="A65">
        <v>8</v>
      </c>
      <c r="B65" s="221" t="str">
        <f t="shared" si="3"/>
        <v/>
      </c>
      <c r="C65" s="78">
        <f>IF(得点入力!B14="","",得点入力!B14)</f>
        <v>8</v>
      </c>
      <c r="D65" s="105" t="str">
        <f>IF(得点入力!C14="","",得点入力!C14)</f>
        <v/>
      </c>
      <c r="E65" s="105" t="str">
        <f>IF(得点入力!D14="","",得点入力!D14)</f>
        <v/>
      </c>
      <c r="F65" s="108" t="str">
        <f>IF(得点入力!E14="","",得点入力!E14)</f>
        <v/>
      </c>
      <c r="G65" s="388" t="str">
        <f>IF(得点入力!F14="","",得点入力!F14)</f>
        <v/>
      </c>
      <c r="I65">
        <v>108</v>
      </c>
      <c r="J65" s="225" t="str">
        <f t="shared" si="4"/>
        <v/>
      </c>
      <c r="K65" s="78">
        <f>IF(得点入力!B114="","",得点入力!B114)</f>
        <v>124</v>
      </c>
      <c r="L65" s="105" t="str">
        <f>IF(得点入力!C114="","",得点入力!C114)</f>
        <v/>
      </c>
      <c r="M65" s="105" t="str">
        <f>IF(得点入力!D114="","",得点入力!D114)</f>
        <v/>
      </c>
      <c r="N65" s="108" t="str">
        <f>IF(得点入力!E114="","",得点入力!E114)</f>
        <v/>
      </c>
      <c r="O65" s="164" t="str">
        <f>IF(得点入力!G114="","",得点入力!G114)</f>
        <v/>
      </c>
      <c r="Q65">
        <v>87</v>
      </c>
      <c r="R65" s="225" t="str">
        <f t="shared" si="5"/>
        <v/>
      </c>
      <c r="S65" s="78">
        <f>IF(得点入力!B93="","",+得点入力!B93)</f>
        <v>103</v>
      </c>
      <c r="T65" s="105" t="str">
        <f>IF(得点入力!C93="","",+得点入力!C93)</f>
        <v/>
      </c>
      <c r="U65" s="105" t="str">
        <f>IF(得点入力!D93="","",+得点入力!D93)</f>
        <v/>
      </c>
      <c r="V65" s="108" t="str">
        <f>IF(得点入力!E93="","",+得点入力!E93)</f>
        <v/>
      </c>
      <c r="W65" s="391" t="str">
        <f>IF(得点入力!H93="","",+得点入力!H93)</f>
        <v/>
      </c>
    </row>
    <row r="66" spans="1:23" ht="14.25" thickBot="1">
      <c r="A66">
        <v>30</v>
      </c>
      <c r="B66" s="221" t="str">
        <f t="shared" si="3"/>
        <v/>
      </c>
      <c r="C66" s="79">
        <f>IF(得点入力!B36="","",得点入力!B36)</f>
        <v>30</v>
      </c>
      <c r="D66" s="106" t="str">
        <f>IF(得点入力!C36="","",得点入力!C36)</f>
        <v/>
      </c>
      <c r="E66" s="106" t="str">
        <f>IF(得点入力!D36="","",得点入力!D36)</f>
        <v/>
      </c>
      <c r="F66" s="109" t="str">
        <f>IF(得点入力!E36="","",得点入力!E36)</f>
        <v/>
      </c>
      <c r="G66" s="389" t="str">
        <f>IF(得点入力!F36="","",得点入力!F36)</f>
        <v/>
      </c>
      <c r="I66">
        <v>6</v>
      </c>
      <c r="J66" s="225" t="str">
        <f t="shared" si="4"/>
        <v/>
      </c>
      <c r="K66" s="79">
        <f>IF(得点入力!B12="","",得点入力!B12)</f>
        <v>6</v>
      </c>
      <c r="L66" s="106" t="str">
        <f>IF(得点入力!C12="","",得点入力!C12)</f>
        <v/>
      </c>
      <c r="M66" s="106" t="str">
        <f>IF(得点入力!D12="","",得点入力!D12)</f>
        <v/>
      </c>
      <c r="N66" s="109" t="str">
        <f>IF(得点入力!E12="","",得点入力!E12)</f>
        <v/>
      </c>
      <c r="O66" s="165" t="str">
        <f>IF(得点入力!G12="","",得点入力!G12)</f>
        <v/>
      </c>
      <c r="Q66">
        <v>95</v>
      </c>
      <c r="R66" s="225" t="str">
        <f t="shared" si="5"/>
        <v/>
      </c>
      <c r="S66" s="79">
        <f>IF(得点入力!B101="","",+得点入力!B101)</f>
        <v>111</v>
      </c>
      <c r="T66" s="106" t="str">
        <f>IF(得点入力!C101="","",+得点入力!C101)</f>
        <v/>
      </c>
      <c r="U66" s="106" t="str">
        <f>IF(得点入力!D101="","",+得点入力!D101)</f>
        <v/>
      </c>
      <c r="V66" s="109" t="str">
        <f>IF(得点入力!E101="","",+得点入力!E101)</f>
        <v/>
      </c>
      <c r="W66" s="395" t="str">
        <f>IF(得点入力!H101="","",+得点入力!H101)</f>
        <v/>
      </c>
    </row>
    <row r="67" spans="1:23">
      <c r="A67">
        <v>24</v>
      </c>
      <c r="B67" s="221" t="str">
        <f t="shared" si="3"/>
        <v/>
      </c>
      <c r="C67" s="77">
        <f>IF(得点入力!B30="","",得点入力!B30)</f>
        <v>24</v>
      </c>
      <c r="D67" s="104" t="str">
        <f>IF(得点入力!C30="","",得点入力!C30)</f>
        <v/>
      </c>
      <c r="E67" s="104" t="str">
        <f>IF(得点入力!D30="","",得点入力!D30)</f>
        <v/>
      </c>
      <c r="F67" s="107" t="str">
        <f>IF(得点入力!E30="","",得点入力!E30)</f>
        <v/>
      </c>
      <c r="G67" s="387" t="str">
        <f>IF(得点入力!F30="","",得点入力!F30)</f>
        <v/>
      </c>
      <c r="I67">
        <v>107</v>
      </c>
      <c r="J67" s="225" t="str">
        <f t="shared" si="4"/>
        <v/>
      </c>
      <c r="K67" s="77">
        <f>IF(得点入力!B113="","",得点入力!B113)</f>
        <v>123</v>
      </c>
      <c r="L67" s="104" t="str">
        <f>IF(得点入力!C113="","",得点入力!C113)</f>
        <v/>
      </c>
      <c r="M67" s="104" t="str">
        <f>IF(得点入力!D113="","",得点入力!D113)</f>
        <v/>
      </c>
      <c r="N67" s="107" t="str">
        <f>IF(得点入力!E113="","",得点入力!E113)</f>
        <v/>
      </c>
      <c r="O67" s="163" t="str">
        <f>IF(得点入力!G113="","",得点入力!G113)</f>
        <v/>
      </c>
      <c r="Q67">
        <v>97</v>
      </c>
      <c r="R67" s="225" t="str">
        <f t="shared" si="5"/>
        <v/>
      </c>
      <c r="S67" s="77">
        <f>IF(得点入力!B103="","",+得点入力!B103)</f>
        <v>113</v>
      </c>
      <c r="T67" s="104" t="str">
        <f>IF(得点入力!C103="","",+得点入力!C103)</f>
        <v/>
      </c>
      <c r="U67" s="104" t="str">
        <f>IF(得点入力!D103="","",+得点入力!D103)</f>
        <v/>
      </c>
      <c r="V67" s="107" t="str">
        <f>IF(得点入力!E103="","",+得点入力!E103)</f>
        <v/>
      </c>
      <c r="W67" s="392" t="str">
        <f>IF(得点入力!H103="","",+得点入力!H103)</f>
        <v/>
      </c>
    </row>
    <row r="68" spans="1:23">
      <c r="A68">
        <v>84</v>
      </c>
      <c r="B68" s="221" t="str">
        <f t="shared" si="3"/>
        <v/>
      </c>
      <c r="C68" s="78">
        <f>IF(得点入力!B90="","",得点入力!B90)</f>
        <v>84</v>
      </c>
      <c r="D68" s="105" t="str">
        <f>IF(得点入力!C90="","",得点入力!C90)</f>
        <v/>
      </c>
      <c r="E68" s="105" t="str">
        <f>IF(得点入力!D90="","",得点入力!D90)</f>
        <v/>
      </c>
      <c r="F68" s="108" t="str">
        <f>IF(得点入力!E90="","",得点入力!E90)</f>
        <v/>
      </c>
      <c r="G68" s="391" t="str">
        <f>IF(得点入力!F90="","",得点入力!F90)</f>
        <v/>
      </c>
      <c r="I68">
        <v>8</v>
      </c>
      <c r="J68" s="225" t="str">
        <f t="shared" si="4"/>
        <v/>
      </c>
      <c r="K68" s="78">
        <f>IF(得点入力!B14="","",得点入力!B14)</f>
        <v>8</v>
      </c>
      <c r="L68" s="105" t="str">
        <f>IF(得点入力!C14="","",得点入力!C14)</f>
        <v/>
      </c>
      <c r="M68" s="105" t="str">
        <f>IF(得点入力!D14="","",得点入力!D14)</f>
        <v/>
      </c>
      <c r="N68" s="108" t="str">
        <f>IF(得点入力!E14="","",得点入力!E14)</f>
        <v/>
      </c>
      <c r="O68" s="164" t="str">
        <f>IF(得点入力!G14="","",得点入力!G14)</f>
        <v/>
      </c>
      <c r="Q68">
        <v>49</v>
      </c>
      <c r="R68" s="225" t="str">
        <f t="shared" si="5"/>
        <v/>
      </c>
      <c r="S68" s="78">
        <f>IF(得点入力!B55="","",+得点入力!B55)</f>
        <v>49</v>
      </c>
      <c r="T68" s="112" t="str">
        <f>IF(得点入力!C55="","",+得点入力!C55)</f>
        <v/>
      </c>
      <c r="U68" s="105" t="str">
        <f>IF(得点入力!D55="","",+得点入力!D55)</f>
        <v/>
      </c>
      <c r="V68" s="108" t="str">
        <f>IF(得点入力!E55="","",+得点入力!E55)</f>
        <v/>
      </c>
      <c r="W68" s="164" t="str">
        <f>IF(得点入力!H55="","",+得点入力!H55)</f>
        <v/>
      </c>
    </row>
    <row r="69" spans="1:23">
      <c r="A69">
        <v>88</v>
      </c>
      <c r="B69" s="221" t="str">
        <f t="shared" si="3"/>
        <v/>
      </c>
      <c r="C69" s="78">
        <f>IF(得点入力!B94="","",得点入力!B94)</f>
        <v>104</v>
      </c>
      <c r="D69" s="105" t="str">
        <f>IF(得点入力!C94="","",得点入力!C94)</f>
        <v/>
      </c>
      <c r="E69" s="105" t="str">
        <f>IF(得点入力!D94="","",得点入力!D94)</f>
        <v/>
      </c>
      <c r="F69" s="108" t="str">
        <f>IF(得点入力!E94="","",得点入力!E94)</f>
        <v/>
      </c>
      <c r="G69" s="391" t="str">
        <f>IF(得点入力!F94="","",得点入力!F94)</f>
        <v/>
      </c>
      <c r="I69">
        <v>61</v>
      </c>
      <c r="J69" s="225" t="str">
        <f t="shared" si="4"/>
        <v/>
      </c>
      <c r="K69" s="78">
        <f>IF(得点入力!B67="","",得点入力!B67)</f>
        <v>61</v>
      </c>
      <c r="L69" s="112" t="str">
        <f>IF(得点入力!C67="","",得点入力!C67)</f>
        <v/>
      </c>
      <c r="M69" s="105" t="str">
        <f>IF(得点入力!D67="","",得点入力!D67)</f>
        <v/>
      </c>
      <c r="N69" s="108" t="str">
        <f>IF(得点入力!E67="","",得点入力!E67)</f>
        <v/>
      </c>
      <c r="O69" s="164" t="str">
        <f>IF(得点入力!G67="","",得点入力!G67)</f>
        <v/>
      </c>
      <c r="Q69">
        <v>105</v>
      </c>
      <c r="R69" s="225" t="str">
        <f t="shared" si="5"/>
        <v/>
      </c>
      <c r="S69" s="78">
        <f>IF(得点入力!B111="","",+得点入力!B111)</f>
        <v>121</v>
      </c>
      <c r="T69" s="105" t="str">
        <f>IF(得点入力!C111="","",+得点入力!C111)</f>
        <v/>
      </c>
      <c r="U69" s="105" t="str">
        <f>IF(得点入力!D111="","",+得点入力!D111)</f>
        <v/>
      </c>
      <c r="V69" s="108" t="str">
        <f>IF(得点入力!E111="","",+得点入力!E111)</f>
        <v/>
      </c>
      <c r="W69" s="391" t="str">
        <f>IF(得点入力!H111="","",+得点入力!H111)</f>
        <v/>
      </c>
    </row>
    <row r="70" spans="1:23" ht="14.25" thickBot="1">
      <c r="A70">
        <v>96</v>
      </c>
      <c r="B70" s="221" t="str">
        <f t="shared" si="3"/>
        <v/>
      </c>
      <c r="C70" s="79">
        <f>IF(得点入力!B102="","",得点入力!B102)</f>
        <v>112</v>
      </c>
      <c r="D70" s="106" t="str">
        <f>IF(得点入力!C102="","",得点入力!C102)</f>
        <v/>
      </c>
      <c r="E70" s="106" t="str">
        <f>IF(得点入力!D102="","",得点入力!D102)</f>
        <v/>
      </c>
      <c r="F70" s="109" t="str">
        <f>IF(得点入力!E102="","",得点入力!E102)</f>
        <v/>
      </c>
      <c r="G70" s="395" t="str">
        <f>IF(得点入力!F102="","",得点入力!F102)</f>
        <v/>
      </c>
      <c r="I70">
        <v>35</v>
      </c>
      <c r="J70" s="225" t="str">
        <f t="shared" si="4"/>
        <v/>
      </c>
      <c r="K70" s="79">
        <f>IF(得点入力!B41="","",得点入力!B41)</f>
        <v>35</v>
      </c>
      <c r="L70" s="106" t="str">
        <f>IF(得点入力!C41="","",得点入力!C41)</f>
        <v/>
      </c>
      <c r="M70" s="106" t="str">
        <f>IF(得点入力!D41="","",得点入力!D41)</f>
        <v/>
      </c>
      <c r="N70" s="109" t="str">
        <f>IF(得点入力!E41="","",得点入力!E41)</f>
        <v/>
      </c>
      <c r="O70" s="165" t="str">
        <f>IF(得点入力!G41="","",得点入力!G41)</f>
        <v/>
      </c>
      <c r="Q70">
        <v>43</v>
      </c>
      <c r="R70" s="225" t="str">
        <f t="shared" si="5"/>
        <v/>
      </c>
      <c r="S70" s="79">
        <f>IF(得点入力!B49="","",+得点入力!B49)</f>
        <v>43</v>
      </c>
      <c r="T70" s="106" t="str">
        <f>IF(得点入力!C49="","",+得点入力!C49)</f>
        <v/>
      </c>
      <c r="U70" s="106" t="str">
        <f>IF(得点入力!D49="","",+得点入力!D49)</f>
        <v/>
      </c>
      <c r="V70" s="109" t="str">
        <f>IF(得点入力!E49="","",+得点入力!E49)</f>
        <v/>
      </c>
      <c r="W70" s="165" t="str">
        <f>IF(得点入力!H49="","",+得点入力!H49)</f>
        <v/>
      </c>
    </row>
    <row r="71" spans="1:23">
      <c r="A71">
        <v>110</v>
      </c>
      <c r="B71" s="221" t="str">
        <f t="shared" ref="B71:B102" si="6">IF(G71="","",RANK(G71,G$7:G$143))</f>
        <v/>
      </c>
      <c r="C71" s="77">
        <f>IF(得点入力!B116="","",得点入力!B116)</f>
        <v>126</v>
      </c>
      <c r="D71" s="104" t="str">
        <f>IF(得点入力!C116="","",得点入力!C116)</f>
        <v/>
      </c>
      <c r="E71" s="104" t="str">
        <f>IF(得点入力!D116="","",得点入力!D116)</f>
        <v/>
      </c>
      <c r="F71" s="107" t="str">
        <f>IF(得点入力!E116="","",得点入力!E116)</f>
        <v/>
      </c>
      <c r="G71" s="392" t="str">
        <f>IF(得点入力!F116="","",得点入力!F116)</f>
        <v/>
      </c>
      <c r="I71">
        <v>49</v>
      </c>
      <c r="J71" s="225" t="str">
        <f t="shared" ref="J71:J102" si="7">IF(O71="","",RANK(O71,O$7:O$143))</f>
        <v/>
      </c>
      <c r="K71" s="77">
        <f>IF(得点入力!B55="","",得点入力!B55)</f>
        <v>49</v>
      </c>
      <c r="L71" s="103" t="str">
        <f>IF(得点入力!C55="","",得点入力!C55)</f>
        <v/>
      </c>
      <c r="M71" s="104" t="str">
        <f>IF(得点入力!D55="","",得点入力!D55)</f>
        <v/>
      </c>
      <c r="N71" s="107" t="str">
        <f>IF(得点入力!E55="","",得点入力!E55)</f>
        <v/>
      </c>
      <c r="O71" s="163" t="str">
        <f>IF(得点入力!G55="","",得点入力!G55)</f>
        <v/>
      </c>
      <c r="Q71">
        <v>83</v>
      </c>
      <c r="R71" s="225" t="str">
        <f t="shared" ref="R71:R102" si="8">IF(W71="","",RANK(W71,W$7:W$143))</f>
        <v/>
      </c>
      <c r="S71" s="77">
        <f>IF(得点入力!B89="","",+得点入力!B89)</f>
        <v>83</v>
      </c>
      <c r="T71" s="104" t="str">
        <f>IF(得点入力!C89="","",+得点入力!C89)</f>
        <v/>
      </c>
      <c r="U71" s="104" t="str">
        <f>IF(得点入力!D89="","",+得点入力!D89)</f>
        <v/>
      </c>
      <c r="V71" s="107" t="str">
        <f>IF(得点入力!E89="","",+得点入力!E89)</f>
        <v/>
      </c>
      <c r="W71" s="163" t="str">
        <f>IF(得点入力!H89="","",+得点入力!H89)</f>
        <v/>
      </c>
    </row>
    <row r="72" spans="1:23">
      <c r="A72">
        <v>82</v>
      </c>
      <c r="B72" s="221" t="str">
        <f t="shared" si="6"/>
        <v/>
      </c>
      <c r="C72" s="78">
        <f>IF(得点入力!B88="","",得点入力!B88)</f>
        <v>82</v>
      </c>
      <c r="D72" s="105" t="str">
        <f>IF(得点入力!C88="","",得点入力!C88)</f>
        <v/>
      </c>
      <c r="E72" s="105" t="str">
        <f>IF(得点入力!D88="","",得点入力!D88)</f>
        <v/>
      </c>
      <c r="F72" s="108" t="str">
        <f>IF(得点入力!E88="","",得点入力!E88)</f>
        <v/>
      </c>
      <c r="G72" s="388" t="str">
        <f>IF(得点入力!F88="","",得点入力!F88)</f>
        <v/>
      </c>
      <c r="I72">
        <v>98</v>
      </c>
      <c r="J72" s="225" t="str">
        <f t="shared" si="7"/>
        <v/>
      </c>
      <c r="K72" s="78">
        <f>IF(得点入力!B104="","",得点入力!B104)</f>
        <v>114</v>
      </c>
      <c r="L72" s="105" t="str">
        <f>IF(得点入力!C104="","",得点入力!C104)</f>
        <v/>
      </c>
      <c r="M72" s="105" t="str">
        <f>IF(得点入力!D104="","",得点入力!D104)</f>
        <v/>
      </c>
      <c r="N72" s="108" t="str">
        <f>IF(得点入力!E104="","",得点入力!E104)</f>
        <v/>
      </c>
      <c r="O72" s="164" t="str">
        <f>IF(得点入力!G104="","",得点入力!G104)</f>
        <v/>
      </c>
      <c r="Q72">
        <v>84</v>
      </c>
      <c r="R72" s="225" t="str">
        <f t="shared" si="8"/>
        <v/>
      </c>
      <c r="S72" s="78">
        <f>IF(得点入力!B90="","",+得点入力!B90)</f>
        <v>84</v>
      </c>
      <c r="T72" s="105" t="str">
        <f>IF(得点入力!C90="","",+得点入力!C90)</f>
        <v/>
      </c>
      <c r="U72" s="105" t="str">
        <f>IF(得点入力!D90="","",+得点入力!D90)</f>
        <v/>
      </c>
      <c r="V72" s="108" t="str">
        <f>IF(得点入力!E90="","",+得点入力!E90)</f>
        <v/>
      </c>
      <c r="W72" s="391" t="str">
        <f>IF(得点入力!H90="","",+得点入力!H90)</f>
        <v/>
      </c>
    </row>
    <row r="73" spans="1:23">
      <c r="A73">
        <v>115</v>
      </c>
      <c r="B73" s="221" t="str">
        <f t="shared" si="6"/>
        <v/>
      </c>
      <c r="C73" s="78">
        <f>IF(得点入力!B121="","",得点入力!B121)</f>
        <v>131</v>
      </c>
      <c r="D73" s="105" t="str">
        <f>IF(得点入力!C121="","",得点入力!C121)</f>
        <v/>
      </c>
      <c r="E73" s="105" t="str">
        <f>IF(得点入力!D121="","",得点入力!D121)</f>
        <v/>
      </c>
      <c r="F73" s="108" t="str">
        <f>IF(得点入力!E121="","",得点入力!E121)</f>
        <v/>
      </c>
      <c r="G73" s="391" t="str">
        <f>IF(得点入力!F121="","",得点入力!F121)</f>
        <v/>
      </c>
      <c r="I73">
        <v>82</v>
      </c>
      <c r="J73" s="225" t="str">
        <f t="shared" si="7"/>
        <v/>
      </c>
      <c r="K73" s="78">
        <f>IF(得点入力!B88="","",得点入力!B88)</f>
        <v>82</v>
      </c>
      <c r="L73" s="105" t="str">
        <f>IF(得点入力!C88="","",得点入力!C88)</f>
        <v/>
      </c>
      <c r="M73" s="105" t="str">
        <f>IF(得点入力!D88="","",得点入力!D88)</f>
        <v/>
      </c>
      <c r="N73" s="108" t="str">
        <f>IF(得点入力!E88="","",得点入力!E88)</f>
        <v/>
      </c>
      <c r="O73" s="164" t="str">
        <f>IF(得点入力!G88="","",得点入力!G88)</f>
        <v/>
      </c>
      <c r="Q73">
        <v>82</v>
      </c>
      <c r="R73" s="225" t="str">
        <f t="shared" si="8"/>
        <v/>
      </c>
      <c r="S73" s="78">
        <f>IF(得点入力!B88="","",+得点入力!B88)</f>
        <v>82</v>
      </c>
      <c r="T73" s="105" t="str">
        <f>IF(得点入力!C88="","",+得点入力!C88)</f>
        <v/>
      </c>
      <c r="U73" s="105" t="str">
        <f>IF(得点入力!D88="","",+得点入力!D88)</f>
        <v/>
      </c>
      <c r="V73" s="108" t="str">
        <f>IF(得点入力!E88="","",+得点入力!E88)</f>
        <v/>
      </c>
      <c r="W73" s="164" t="str">
        <f>IF(得点入力!H88="","",+得点入力!H88)</f>
        <v/>
      </c>
    </row>
    <row r="74" spans="1:23" ht="14.25" thickBot="1">
      <c r="A74">
        <v>51</v>
      </c>
      <c r="B74" s="221" t="str">
        <f t="shared" si="6"/>
        <v/>
      </c>
      <c r="C74" s="79">
        <f>IF(得点入力!B57="","",得点入力!B57)</f>
        <v>51</v>
      </c>
      <c r="D74" s="106" t="str">
        <f>IF(得点入力!C57="","",得点入力!C57)</f>
        <v/>
      </c>
      <c r="E74" s="106" t="str">
        <f>IF(得点入力!D57="","",得点入力!D57)</f>
        <v/>
      </c>
      <c r="F74" s="109" t="str">
        <f>IF(得点入力!E57="","",得点入力!E57)</f>
        <v/>
      </c>
      <c r="G74" s="389" t="str">
        <f>IF(得点入力!F57="","",得点入力!F57)</f>
        <v/>
      </c>
      <c r="I74">
        <v>19</v>
      </c>
      <c r="J74" s="225" t="str">
        <f t="shared" si="7"/>
        <v/>
      </c>
      <c r="K74" s="79">
        <f>IF(得点入力!B25="","",得点入力!B25)</f>
        <v>19</v>
      </c>
      <c r="L74" s="106" t="str">
        <f>IF(得点入力!C25="","",得点入力!C25)</f>
        <v/>
      </c>
      <c r="M74" s="106" t="str">
        <f>IF(得点入力!D25="","",得点入力!D25)</f>
        <v/>
      </c>
      <c r="N74" s="109" t="str">
        <f>IF(得点入力!E25="","",得点入力!E25)</f>
        <v/>
      </c>
      <c r="O74" s="165" t="str">
        <f>IF(得点入力!G25="","",得点入力!G25)</f>
        <v/>
      </c>
      <c r="Q74">
        <v>51</v>
      </c>
      <c r="R74" s="225" t="str">
        <f t="shared" si="8"/>
        <v/>
      </c>
      <c r="S74" s="79">
        <f>IF(得点入力!B57="","",+得点入力!B57)</f>
        <v>51</v>
      </c>
      <c r="T74" s="106" t="str">
        <f>IF(得点入力!C57="","",+得点入力!C57)</f>
        <v/>
      </c>
      <c r="U74" s="106" t="str">
        <f>IF(得点入力!D57="","",+得点入力!D57)</f>
        <v/>
      </c>
      <c r="V74" s="109" t="str">
        <f>IF(得点入力!E57="","",+得点入力!E57)</f>
        <v/>
      </c>
      <c r="W74" s="165" t="str">
        <f>IF(得点入力!H57="","",+得点入力!H57)</f>
        <v/>
      </c>
    </row>
    <row r="75" spans="1:23">
      <c r="A75">
        <v>95</v>
      </c>
      <c r="B75" s="221" t="str">
        <f t="shared" si="6"/>
        <v/>
      </c>
      <c r="C75" s="77">
        <f>IF(得点入力!B101="","",得点入力!B101)</f>
        <v>111</v>
      </c>
      <c r="D75" s="104" t="str">
        <f>IF(得点入力!C101="","",得点入力!C101)</f>
        <v/>
      </c>
      <c r="E75" s="104" t="str">
        <f>IF(得点入力!D101="","",得点入力!D101)</f>
        <v/>
      </c>
      <c r="F75" s="107" t="str">
        <f>IF(得点入力!E101="","",得点入力!E101)</f>
        <v/>
      </c>
      <c r="G75" s="392" t="str">
        <f>IF(得点入力!F101="","",得点入力!F101)</f>
        <v/>
      </c>
      <c r="I75">
        <v>97</v>
      </c>
      <c r="J75" s="225" t="str">
        <f t="shared" si="7"/>
        <v/>
      </c>
      <c r="K75" s="77">
        <f>IF(得点入力!B103="","",得点入力!B103)</f>
        <v>113</v>
      </c>
      <c r="L75" s="104" t="str">
        <f>IF(得点入力!C103="","",得点入力!C103)</f>
        <v/>
      </c>
      <c r="M75" s="104" t="str">
        <f>IF(得点入力!D103="","",得点入力!D103)</f>
        <v/>
      </c>
      <c r="N75" s="107" t="str">
        <f>IF(得点入力!E103="","",得点入力!E103)</f>
        <v/>
      </c>
      <c r="O75" s="163" t="str">
        <f>IF(得点入力!G103="","",得点入力!G103)</f>
        <v/>
      </c>
      <c r="Q75">
        <v>93</v>
      </c>
      <c r="R75" s="225" t="str">
        <f t="shared" si="8"/>
        <v/>
      </c>
      <c r="S75" s="77">
        <f>IF(得点入力!B99="","",+得点入力!B99)</f>
        <v>109</v>
      </c>
      <c r="T75" s="104" t="str">
        <f>IF(得点入力!C99="","",+得点入力!C99)</f>
        <v/>
      </c>
      <c r="U75" s="104" t="str">
        <f>IF(得点入力!D99="","",+得点入力!D99)</f>
        <v/>
      </c>
      <c r="V75" s="107" t="str">
        <f>IF(得点入力!E99="","",+得点入力!E99)</f>
        <v/>
      </c>
      <c r="W75" s="392" t="str">
        <f>IF(得点入力!H99="","",+得点入力!H99)</f>
        <v/>
      </c>
    </row>
    <row r="76" spans="1:23">
      <c r="A76">
        <v>126</v>
      </c>
      <c r="B76" s="221" t="str">
        <f t="shared" si="6"/>
        <v/>
      </c>
      <c r="C76" s="78">
        <f>IF(得点入力!B132="","",得点入力!B132)</f>
        <v>142</v>
      </c>
      <c r="D76" s="105" t="str">
        <f>IF(得点入力!C132="","",得点入力!C132)</f>
        <v/>
      </c>
      <c r="E76" s="105" t="str">
        <f>IF(得点入力!D132="","",得点入力!D132)</f>
        <v/>
      </c>
      <c r="F76" s="108" t="str">
        <f>IF(得点入力!E132="","",得点入力!E132)</f>
        <v/>
      </c>
      <c r="G76" s="391" t="str">
        <f>IF(得点入力!F132="","",得点入力!F132)</f>
        <v/>
      </c>
      <c r="I76">
        <v>63</v>
      </c>
      <c r="J76" s="225" t="str">
        <f t="shared" si="7"/>
        <v/>
      </c>
      <c r="K76" s="78">
        <f>IF(得点入力!B69="","",得点入力!B69)</f>
        <v>63</v>
      </c>
      <c r="L76" s="105" t="str">
        <f>IF(得点入力!C69="","",得点入力!C69)</f>
        <v/>
      </c>
      <c r="M76" s="105" t="str">
        <f>IF(得点入力!D69="","",得点入力!D69)</f>
        <v/>
      </c>
      <c r="N76" s="108" t="str">
        <f>IF(得点入力!E69="","",得点入力!E69)</f>
        <v/>
      </c>
      <c r="O76" s="164" t="str">
        <f>IF(得点入力!G69="","",得点入力!G69)</f>
        <v/>
      </c>
      <c r="Q76">
        <v>32</v>
      </c>
      <c r="R76" s="225" t="str">
        <f t="shared" si="8"/>
        <v/>
      </c>
      <c r="S76" s="78">
        <f>IF(得点入力!B38="","",+得点入力!B38)</f>
        <v>32</v>
      </c>
      <c r="T76" s="105" t="str">
        <f>IF(得点入力!C38="","",+得点入力!C38)</f>
        <v/>
      </c>
      <c r="U76" s="105" t="str">
        <f>IF(得点入力!D38="","",+得点入力!D38)</f>
        <v/>
      </c>
      <c r="V76" s="108" t="str">
        <f>IF(得点入力!E38="","",+得点入力!E38)</f>
        <v/>
      </c>
      <c r="W76" s="164" t="str">
        <f>IF(得点入力!H38="","",+得点入力!H38)</f>
        <v/>
      </c>
    </row>
    <row r="77" spans="1:23">
      <c r="A77">
        <v>25</v>
      </c>
      <c r="B77" s="221" t="str">
        <f t="shared" si="6"/>
        <v/>
      </c>
      <c r="C77" s="78">
        <f>IF(得点入力!B31="","",得点入力!B31)</f>
        <v>25</v>
      </c>
      <c r="D77" s="112" t="str">
        <f>IF(得点入力!C31="","",得点入力!C31)</f>
        <v/>
      </c>
      <c r="E77" s="105" t="str">
        <f>IF(得点入力!D31="","",得点入力!D31)</f>
        <v/>
      </c>
      <c r="F77" s="108" t="str">
        <f>IF(得点入力!E31="","",得点入力!E31)</f>
        <v/>
      </c>
      <c r="G77" s="388" t="str">
        <f>IF(得点入力!F31="","",得点入力!F31)</f>
        <v/>
      </c>
      <c r="I77">
        <v>11</v>
      </c>
      <c r="J77" s="225" t="str">
        <f t="shared" si="7"/>
        <v/>
      </c>
      <c r="K77" s="78">
        <f>IF(得点入力!B17="","",得点入力!B17)</f>
        <v>11</v>
      </c>
      <c r="L77" s="105" t="str">
        <f>IF(得点入力!C17="","",得点入力!C17)</f>
        <v/>
      </c>
      <c r="M77" s="105" t="str">
        <f>IF(得点入力!D17="","",得点入力!D17)</f>
        <v/>
      </c>
      <c r="N77" s="108" t="str">
        <f>IF(得点入力!E17="","",得点入力!E17)</f>
        <v/>
      </c>
      <c r="O77" s="164" t="str">
        <f>IF(得点入力!G17="","",得点入力!G17)</f>
        <v/>
      </c>
      <c r="Q77">
        <v>58</v>
      </c>
      <c r="R77" s="225" t="str">
        <f t="shared" si="8"/>
        <v/>
      </c>
      <c r="S77" s="78">
        <f>IF(得点入力!B64="","",+得点入力!B64)</f>
        <v>58</v>
      </c>
      <c r="T77" s="105" t="str">
        <f>IF(得点入力!C64="","",+得点入力!C64)</f>
        <v/>
      </c>
      <c r="U77" s="105" t="str">
        <f>IF(得点入力!D64="","",+得点入力!D64)</f>
        <v/>
      </c>
      <c r="V77" s="108" t="str">
        <f>IF(得点入力!E64="","",+得点入力!E64)</f>
        <v/>
      </c>
      <c r="W77" s="164" t="str">
        <f>IF(得点入力!H64="","",+得点入力!H64)</f>
        <v/>
      </c>
    </row>
    <row r="78" spans="1:23" ht="14.25" thickBot="1">
      <c r="A78">
        <v>29</v>
      </c>
      <c r="B78" s="221" t="str">
        <f t="shared" si="6"/>
        <v/>
      </c>
      <c r="C78" s="79">
        <f>IF(得点入力!B35="","",得点入力!B35)</f>
        <v>29</v>
      </c>
      <c r="D78" s="394" t="str">
        <f>IF(得点入力!C35="","",得点入力!C35)</f>
        <v/>
      </c>
      <c r="E78" s="106" t="str">
        <f>IF(得点入力!D35="","",得点入力!D35)</f>
        <v/>
      </c>
      <c r="F78" s="109" t="str">
        <f>IF(得点入力!E35="","",得点入力!E35)</f>
        <v/>
      </c>
      <c r="G78" s="389" t="str">
        <f>IF(得点入力!F35="","",得点入力!F35)</f>
        <v/>
      </c>
      <c r="I78">
        <v>45</v>
      </c>
      <c r="J78" s="225" t="str">
        <f t="shared" si="7"/>
        <v/>
      </c>
      <c r="K78" s="79">
        <f>IF(得点入力!B51="","",得点入力!B51)</f>
        <v>45</v>
      </c>
      <c r="L78" s="394" t="str">
        <f>IF(得点入力!C51="","",得点入力!C51)</f>
        <v/>
      </c>
      <c r="M78" s="106" t="str">
        <f>IF(得点入力!D51="","",得点入力!D51)</f>
        <v/>
      </c>
      <c r="N78" s="109" t="str">
        <f>IF(得点入力!E51="","",得点入力!E51)</f>
        <v/>
      </c>
      <c r="O78" s="165" t="str">
        <f>IF(得点入力!G51="","",得点入力!G51)</f>
        <v/>
      </c>
      <c r="Q78">
        <v>50</v>
      </c>
      <c r="R78" s="225" t="str">
        <f t="shared" si="8"/>
        <v/>
      </c>
      <c r="S78" s="79">
        <f>IF(得点入力!B56="","",+得点入力!B56)</f>
        <v>50</v>
      </c>
      <c r="T78" s="106" t="str">
        <f>IF(得点入力!C56="","",+得点入力!C56)</f>
        <v/>
      </c>
      <c r="U78" s="106" t="str">
        <f>IF(得点入力!D56="","",+得点入力!D56)</f>
        <v/>
      </c>
      <c r="V78" s="109" t="str">
        <f>IF(得点入力!E56="","",+得点入力!E56)</f>
        <v/>
      </c>
      <c r="W78" s="165" t="str">
        <f>IF(得点入力!H56="","",+得点入力!H56)</f>
        <v/>
      </c>
    </row>
    <row r="79" spans="1:23">
      <c r="A79">
        <v>32</v>
      </c>
      <c r="B79" s="221" t="str">
        <f t="shared" si="6"/>
        <v/>
      </c>
      <c r="C79" s="77">
        <f>IF(得点入力!B38="","",得点入力!B38)</f>
        <v>32</v>
      </c>
      <c r="D79" s="104" t="str">
        <f>IF(得点入力!C38="","",得点入力!C38)</f>
        <v/>
      </c>
      <c r="E79" s="104" t="str">
        <f>IF(得点入力!D38="","",得点入力!D38)</f>
        <v/>
      </c>
      <c r="F79" s="107" t="str">
        <f>IF(得点入力!E38="","",得点入力!E38)</f>
        <v/>
      </c>
      <c r="G79" s="387" t="str">
        <f>IF(得点入力!F38="","",得点入力!F38)</f>
        <v/>
      </c>
      <c r="I79">
        <v>20</v>
      </c>
      <c r="J79" s="225" t="str">
        <f t="shared" si="7"/>
        <v/>
      </c>
      <c r="K79" s="77">
        <f>IF(得点入力!B26="","",得点入力!B26)</f>
        <v>20</v>
      </c>
      <c r="L79" s="104" t="str">
        <f>IF(得点入力!C26="","",得点入力!C26)</f>
        <v/>
      </c>
      <c r="M79" s="104" t="str">
        <f>IF(得点入力!D26="","",得点入力!D26)</f>
        <v/>
      </c>
      <c r="N79" s="107" t="str">
        <f>IF(得点入力!E26="","",得点入力!E26)</f>
        <v/>
      </c>
      <c r="O79" s="163" t="str">
        <f>IF(得点入力!G26="","",得点入力!G26)</f>
        <v/>
      </c>
      <c r="Q79">
        <v>110</v>
      </c>
      <c r="R79" s="225" t="str">
        <f t="shared" si="8"/>
        <v/>
      </c>
      <c r="S79" s="77">
        <f>IF(得点入力!B116="","",+得点入力!B116)</f>
        <v>126</v>
      </c>
      <c r="T79" s="104" t="str">
        <f>IF(得点入力!C116="","",+得点入力!C116)</f>
        <v/>
      </c>
      <c r="U79" s="104" t="str">
        <f>IF(得点入力!D116="","",+得点入力!D116)</f>
        <v/>
      </c>
      <c r="V79" s="107" t="str">
        <f>IF(得点入力!E116="","",+得点入力!E116)</f>
        <v/>
      </c>
      <c r="W79" s="392" t="str">
        <f>IF(得点入力!H116="","",+得点入力!H116)</f>
        <v/>
      </c>
    </row>
    <row r="80" spans="1:23">
      <c r="A80">
        <v>40</v>
      </c>
      <c r="B80" s="221" t="str">
        <f t="shared" si="6"/>
        <v/>
      </c>
      <c r="C80" s="78">
        <f>IF(得点入力!B46="","",得点入力!B46)</f>
        <v>40</v>
      </c>
      <c r="D80" s="105" t="str">
        <f>IF(得点入力!C46="","",得点入力!C46)</f>
        <v/>
      </c>
      <c r="E80" s="105" t="str">
        <f>IF(得点入力!D46="","",得点入力!D46)</f>
        <v/>
      </c>
      <c r="F80" s="108" t="str">
        <f>IF(得点入力!E46="","",得点入力!E46)</f>
        <v/>
      </c>
      <c r="G80" s="388" t="str">
        <f>IF(得点入力!F46="","",得点入力!F46)</f>
        <v/>
      </c>
      <c r="I80">
        <v>77</v>
      </c>
      <c r="J80" s="225" t="str">
        <f t="shared" si="7"/>
        <v/>
      </c>
      <c r="K80" s="78">
        <f>IF(得点入力!B83="","",得点入力!B83)</f>
        <v>77</v>
      </c>
      <c r="L80" s="112" t="str">
        <f>IF(得点入力!C83="","",得点入力!C83)</f>
        <v/>
      </c>
      <c r="M80" s="105" t="str">
        <f>IF(得点入力!D83="","",得点入力!D83)</f>
        <v/>
      </c>
      <c r="N80" s="108" t="str">
        <f>IF(得点入力!E83="","",得点入力!E83)</f>
        <v/>
      </c>
      <c r="O80" s="164" t="str">
        <f>IF(得点入力!G83="","",得点入力!G83)</f>
        <v/>
      </c>
      <c r="Q80">
        <v>8</v>
      </c>
      <c r="R80" s="225" t="str">
        <f t="shared" si="8"/>
        <v/>
      </c>
      <c r="S80" s="78">
        <f>IF(得点入力!B14="","",+得点入力!B14)</f>
        <v>8</v>
      </c>
      <c r="T80" s="105" t="str">
        <f>IF(得点入力!C14="","",+得点入力!C14)</f>
        <v/>
      </c>
      <c r="U80" s="105" t="str">
        <f>IF(得点入力!D14="","",+得点入力!D14)</f>
        <v/>
      </c>
      <c r="V80" s="108" t="str">
        <f>IF(得点入力!E14="","",+得点入力!E14)</f>
        <v/>
      </c>
      <c r="W80" s="164" t="str">
        <f>IF(得点入力!H14="","",+得点入力!H14)</f>
        <v/>
      </c>
    </row>
    <row r="81" spans="1:23">
      <c r="A81">
        <v>37</v>
      </c>
      <c r="B81" s="221" t="str">
        <f t="shared" si="6"/>
        <v/>
      </c>
      <c r="C81" s="78">
        <f>IF(得点入力!B43="","",得点入力!B43)</f>
        <v>37</v>
      </c>
      <c r="D81" s="112" t="str">
        <f>IF(得点入力!C43="","",得点入力!C43)</f>
        <v/>
      </c>
      <c r="E81" s="105" t="str">
        <f>IF(得点入力!D43="","",得点入力!D43)</f>
        <v/>
      </c>
      <c r="F81" s="108" t="str">
        <f>IF(得点入力!E43="","",得点入力!E43)</f>
        <v/>
      </c>
      <c r="G81" s="388" t="str">
        <f>IF(得点入力!F43="","",得点入力!F43)</f>
        <v/>
      </c>
      <c r="I81">
        <v>18</v>
      </c>
      <c r="J81" s="225" t="str">
        <f t="shared" si="7"/>
        <v/>
      </c>
      <c r="K81" s="78">
        <f>IF(得点入力!B24="","",得点入力!B24)</f>
        <v>18</v>
      </c>
      <c r="L81" s="105" t="str">
        <f>IF(得点入力!C24="","",得点入力!C24)</f>
        <v/>
      </c>
      <c r="M81" s="105" t="str">
        <f>IF(得点入力!D24="","",得点入力!D24)</f>
        <v/>
      </c>
      <c r="N81" s="108" t="str">
        <f>IF(得点入力!E24="","",得点入力!E24)</f>
        <v/>
      </c>
      <c r="O81" s="164" t="str">
        <f>IF(得点入力!G24="","",得点入力!G24)</f>
        <v/>
      </c>
      <c r="Q81">
        <v>96</v>
      </c>
      <c r="R81" s="225" t="str">
        <f t="shared" si="8"/>
        <v/>
      </c>
      <c r="S81" s="78">
        <f>IF(得点入力!B102="","",+得点入力!B102)</f>
        <v>112</v>
      </c>
      <c r="T81" s="105" t="str">
        <f>IF(得点入力!C102="","",+得点入力!C102)</f>
        <v/>
      </c>
      <c r="U81" s="105" t="str">
        <f>IF(得点入力!D102="","",+得点入力!D102)</f>
        <v/>
      </c>
      <c r="V81" s="108" t="str">
        <f>IF(得点入力!E102="","",+得点入力!E102)</f>
        <v/>
      </c>
      <c r="W81" s="391" t="str">
        <f>IF(得点入力!H102="","",+得点入力!H102)</f>
        <v/>
      </c>
    </row>
    <row r="82" spans="1:23" ht="14.25" thickBot="1">
      <c r="A82">
        <v>76</v>
      </c>
      <c r="B82" s="221" t="str">
        <f t="shared" si="6"/>
        <v/>
      </c>
      <c r="C82" s="79">
        <f>IF(得点入力!B82="","",得点入力!B82)</f>
        <v>76</v>
      </c>
      <c r="D82" s="106" t="str">
        <f>IF(得点入力!C82="","",得点入力!C82)</f>
        <v/>
      </c>
      <c r="E82" s="106" t="str">
        <f>IF(得点入力!D82="","",得点入力!D82)</f>
        <v/>
      </c>
      <c r="F82" s="109" t="str">
        <f>IF(得点入力!E82="","",得点入力!E82)</f>
        <v/>
      </c>
      <c r="G82" s="389" t="str">
        <f>IF(得点入力!F82="","",得点入力!F82)</f>
        <v/>
      </c>
      <c r="I82">
        <v>32</v>
      </c>
      <c r="J82" s="225" t="str">
        <f t="shared" si="7"/>
        <v/>
      </c>
      <c r="K82" s="79">
        <f>IF(得点入力!B38="","",得点入力!B38)</f>
        <v>32</v>
      </c>
      <c r="L82" s="106" t="str">
        <f>IF(得点入力!C38="","",得点入力!C38)</f>
        <v/>
      </c>
      <c r="M82" s="106" t="str">
        <f>IF(得点入力!D38="","",得点入力!D38)</f>
        <v/>
      </c>
      <c r="N82" s="109" t="str">
        <f>IF(得点入力!E38="","",得点入力!E38)</f>
        <v/>
      </c>
      <c r="O82" s="165" t="str">
        <f>IF(得点入力!G38="","",得点入力!G38)</f>
        <v/>
      </c>
      <c r="Q82">
        <v>78</v>
      </c>
      <c r="R82" s="225" t="str">
        <f t="shared" si="8"/>
        <v/>
      </c>
      <c r="S82" s="79">
        <f>IF(得点入力!B84="","",+得点入力!B84)</f>
        <v>78</v>
      </c>
      <c r="T82" s="106" t="str">
        <f>IF(得点入力!C84="","",+得点入力!C84)</f>
        <v/>
      </c>
      <c r="U82" s="106" t="str">
        <f>IF(得点入力!D84="","",+得点入力!D84)</f>
        <v/>
      </c>
      <c r="V82" s="109" t="str">
        <f>IF(得点入力!E84="","",+得点入力!E84)</f>
        <v/>
      </c>
      <c r="W82" s="165" t="str">
        <f>IF(得点入力!H84="","",+得点入力!H84)</f>
        <v/>
      </c>
    </row>
    <row r="83" spans="1:23">
      <c r="A83">
        <v>81</v>
      </c>
      <c r="B83" s="221" t="str">
        <f t="shared" si="6"/>
        <v/>
      </c>
      <c r="C83" s="77">
        <f>IF(得点入力!B87="","",得点入力!B87)</f>
        <v>81</v>
      </c>
      <c r="D83" s="103" t="str">
        <f>IF(得点入力!C87="","",得点入力!C87)</f>
        <v/>
      </c>
      <c r="E83" s="104" t="str">
        <f>IF(得点入力!D87="","",得点入力!D87)</f>
        <v/>
      </c>
      <c r="F83" s="107" t="str">
        <f>IF(得点入力!E87="","",得点入力!E87)</f>
        <v/>
      </c>
      <c r="G83" s="387" t="str">
        <f>IF(得点入力!F87="","",得点入力!F87)</f>
        <v/>
      </c>
      <c r="I83">
        <v>40</v>
      </c>
      <c r="J83" s="225" t="str">
        <f t="shared" si="7"/>
        <v/>
      </c>
      <c r="K83" s="77">
        <f>IF(得点入力!B46="","",得点入力!B46)</f>
        <v>40</v>
      </c>
      <c r="L83" s="104" t="str">
        <f>IF(得点入力!C46="","",得点入力!C46)</f>
        <v/>
      </c>
      <c r="M83" s="104" t="str">
        <f>IF(得点入力!D46="","",得点入力!D46)</f>
        <v/>
      </c>
      <c r="N83" s="107" t="str">
        <f>IF(得点入力!E46="","",得点入力!E46)</f>
        <v/>
      </c>
      <c r="O83" s="163" t="str">
        <f>IF(得点入力!G46="","",得点入力!G46)</f>
        <v/>
      </c>
      <c r="Q83">
        <v>94</v>
      </c>
      <c r="R83" s="225" t="str">
        <f t="shared" si="8"/>
        <v/>
      </c>
      <c r="S83" s="77">
        <f>IF(得点入力!B100="","",+得点入力!B100)</f>
        <v>110</v>
      </c>
      <c r="T83" s="104" t="str">
        <f>IF(得点入力!C100="","",+得点入力!C100)</f>
        <v/>
      </c>
      <c r="U83" s="104" t="str">
        <f>IF(得点入力!D100="","",+得点入力!D100)</f>
        <v/>
      </c>
      <c r="V83" s="107" t="str">
        <f>IF(得点入力!E100="","",+得点入力!E100)</f>
        <v/>
      </c>
      <c r="W83" s="392" t="str">
        <f>IF(得点入力!H100="","",+得点入力!H100)</f>
        <v/>
      </c>
    </row>
    <row r="84" spans="1:23">
      <c r="A84">
        <v>39</v>
      </c>
      <c r="B84" s="221" t="str">
        <f t="shared" si="6"/>
        <v/>
      </c>
      <c r="C84" s="78">
        <f>IF(得点入力!B45="","",得点入力!B45)</f>
        <v>39</v>
      </c>
      <c r="D84" s="105" t="str">
        <f>IF(得点入力!C45="","",得点入力!C45)</f>
        <v/>
      </c>
      <c r="E84" s="105" t="str">
        <f>IF(得点入力!D45="","",得点入力!D45)</f>
        <v/>
      </c>
      <c r="F84" s="108" t="str">
        <f>IF(得点入力!E45="","",得点入力!E45)</f>
        <v/>
      </c>
      <c r="G84" s="388" t="str">
        <f>IF(得点入力!F45="","",得点入力!F45)</f>
        <v/>
      </c>
      <c r="I84">
        <v>30</v>
      </c>
      <c r="J84" s="225" t="str">
        <f t="shared" si="7"/>
        <v/>
      </c>
      <c r="K84" s="78">
        <f>IF(得点入力!B36="","",得点入力!B36)</f>
        <v>30</v>
      </c>
      <c r="L84" s="105" t="str">
        <f>IF(得点入力!C36="","",得点入力!C36)</f>
        <v/>
      </c>
      <c r="M84" s="105" t="str">
        <f>IF(得点入力!D36="","",得点入力!D36)</f>
        <v/>
      </c>
      <c r="N84" s="108" t="str">
        <f>IF(得点入力!E36="","",得点入力!E36)</f>
        <v/>
      </c>
      <c r="O84" s="164" t="str">
        <f>IF(得点入力!G36="","",得点入力!G36)</f>
        <v/>
      </c>
      <c r="Q84">
        <v>20</v>
      </c>
      <c r="R84" s="225" t="str">
        <f t="shared" si="8"/>
        <v/>
      </c>
      <c r="S84" s="78">
        <f>IF(得点入力!B26="","",+得点入力!B26)</f>
        <v>20</v>
      </c>
      <c r="T84" s="105" t="str">
        <f>IF(得点入力!C26="","",+得点入力!C26)</f>
        <v/>
      </c>
      <c r="U84" s="105" t="str">
        <f>IF(得点入力!D26="","",+得点入力!D26)</f>
        <v/>
      </c>
      <c r="V84" s="108" t="str">
        <f>IF(得点入力!E26="","",+得点入力!E26)</f>
        <v/>
      </c>
      <c r="W84" s="164" t="str">
        <f>IF(得点入力!H26="","",+得点入力!H26)</f>
        <v/>
      </c>
    </row>
    <row r="85" spans="1:23">
      <c r="A85">
        <v>77</v>
      </c>
      <c r="B85" s="221" t="str">
        <f t="shared" si="6"/>
        <v/>
      </c>
      <c r="C85" s="78">
        <f>IF(得点入力!B83="","",得点入力!B83)</f>
        <v>77</v>
      </c>
      <c r="D85" s="112" t="str">
        <f>IF(得点入力!C83="","",得点入力!C83)</f>
        <v/>
      </c>
      <c r="E85" s="105" t="str">
        <f>IF(得点入力!D83="","",得点入力!D83)</f>
        <v/>
      </c>
      <c r="F85" s="108" t="str">
        <f>IF(得点入力!E83="","",得点入力!E83)</f>
        <v/>
      </c>
      <c r="G85" s="388" t="str">
        <f>IF(得点入力!F83="","",得点入力!F83)</f>
        <v/>
      </c>
      <c r="I85">
        <v>105</v>
      </c>
      <c r="J85" s="225" t="str">
        <f t="shared" si="7"/>
        <v/>
      </c>
      <c r="K85" s="78">
        <f>IF(得点入力!B111="","",得点入力!B111)</f>
        <v>121</v>
      </c>
      <c r="L85" s="105" t="str">
        <f>IF(得点入力!C111="","",得点入力!C111)</f>
        <v/>
      </c>
      <c r="M85" s="105" t="str">
        <f>IF(得点入力!D111="","",得点入力!D111)</f>
        <v/>
      </c>
      <c r="N85" s="108" t="str">
        <f>IF(得点入力!E111="","",得点入力!E111)</f>
        <v/>
      </c>
      <c r="O85" s="164" t="str">
        <f>IF(得点入力!G111="","",得点入力!G111)</f>
        <v/>
      </c>
      <c r="Q85">
        <v>31</v>
      </c>
      <c r="R85" s="225" t="str">
        <f t="shared" si="8"/>
        <v/>
      </c>
      <c r="S85" s="78">
        <f>IF(得点入力!B37="","",+得点入力!B37)</f>
        <v>31</v>
      </c>
      <c r="T85" s="105" t="str">
        <f>IF(得点入力!C37="","",+得点入力!C37)</f>
        <v/>
      </c>
      <c r="U85" s="105" t="str">
        <f>IF(得点入力!D37="","",+得点入力!D37)</f>
        <v/>
      </c>
      <c r="V85" s="108" t="str">
        <f>IF(得点入力!E37="","",+得点入力!E37)</f>
        <v/>
      </c>
      <c r="W85" s="391" t="str">
        <f>IF(得点入力!H37="","",+得点入力!H37)</f>
        <v/>
      </c>
    </row>
    <row r="86" spans="1:23">
      <c r="A86">
        <v>83</v>
      </c>
      <c r="B86" s="221" t="str">
        <f t="shared" si="6"/>
        <v/>
      </c>
      <c r="C86" s="78">
        <f>IF(得点入力!B89="","",得点入力!B89)</f>
        <v>83</v>
      </c>
      <c r="D86" s="105" t="str">
        <f>IF(得点入力!C89="","",得点入力!C89)</f>
        <v/>
      </c>
      <c r="E86" s="105" t="str">
        <f>IF(得点入力!D89="","",得点入力!D89)</f>
        <v/>
      </c>
      <c r="F86" s="108" t="str">
        <f>IF(得点入力!E89="","",得点入力!E89)</f>
        <v/>
      </c>
      <c r="G86" s="388" t="str">
        <f>IF(得点入力!F89="","",得点入力!F89)</f>
        <v/>
      </c>
      <c r="I86">
        <v>52</v>
      </c>
      <c r="J86" s="225" t="str">
        <f t="shared" si="7"/>
        <v/>
      </c>
      <c r="K86" s="78">
        <f>IF(得点入力!B58="","",得点入力!B58)</f>
        <v>52</v>
      </c>
      <c r="L86" s="105" t="str">
        <f>IF(得点入力!C58="","",得点入力!C58)</f>
        <v/>
      </c>
      <c r="M86" s="105" t="str">
        <f>IF(得点入力!D58="","",得点入力!D58)</f>
        <v/>
      </c>
      <c r="N86" s="108" t="str">
        <f>IF(得点入力!E58="","",得点入力!E58)</f>
        <v/>
      </c>
      <c r="O86" s="164" t="str">
        <f>IF(得点入力!G58="","",得点入力!G58)</f>
        <v/>
      </c>
      <c r="Q86">
        <v>29</v>
      </c>
      <c r="R86" s="225" t="str">
        <f t="shared" si="8"/>
        <v/>
      </c>
      <c r="S86" s="78">
        <f>IF(得点入力!B35="","",+得点入力!B35)</f>
        <v>29</v>
      </c>
      <c r="T86" s="112" t="str">
        <f>IF(得点入力!C35="","",+得点入力!C35)</f>
        <v/>
      </c>
      <c r="U86" s="105" t="str">
        <f>IF(得点入力!D35="","",+得点入力!D35)</f>
        <v/>
      </c>
      <c r="V86" s="108" t="str">
        <f>IF(得点入力!E35="","",+得点入力!E35)</f>
        <v/>
      </c>
      <c r="W86" s="164" t="str">
        <f>IF(得点入力!H35="","",+得点入力!H35)</f>
        <v/>
      </c>
    </row>
    <row r="87" spans="1:23">
      <c r="A87">
        <v>121</v>
      </c>
      <c r="B87" s="221" t="str">
        <f t="shared" si="6"/>
        <v/>
      </c>
      <c r="C87" s="78">
        <f>IF(得点入力!B127="","",得点入力!B127)</f>
        <v>137</v>
      </c>
      <c r="D87" s="105" t="str">
        <f>IF(得点入力!C127="","",得点入力!C127)</f>
        <v/>
      </c>
      <c r="E87" s="105" t="str">
        <f>IF(得点入力!D127="","",得点入力!D127)</f>
        <v/>
      </c>
      <c r="F87" s="108" t="str">
        <f>IF(得点入力!E127="","",得点入力!E127)</f>
        <v/>
      </c>
      <c r="G87" s="391" t="str">
        <f>IF(得点入力!F127="","",得点入力!F127)</f>
        <v/>
      </c>
      <c r="I87">
        <v>25</v>
      </c>
      <c r="J87" s="225" t="str">
        <f t="shared" si="7"/>
        <v/>
      </c>
      <c r="K87" s="78">
        <f>IF(得点入力!B31="","",得点入力!B31)</f>
        <v>25</v>
      </c>
      <c r="L87" s="112" t="str">
        <f>IF(得点入力!C31="","",得点入力!C31)</f>
        <v/>
      </c>
      <c r="M87" s="105" t="str">
        <f>IF(得点入力!D31="","",得点入力!D31)</f>
        <v/>
      </c>
      <c r="N87" s="108" t="str">
        <f>IF(得点入力!E31="","",得点入力!E31)</f>
        <v/>
      </c>
      <c r="O87" s="164" t="str">
        <f>IF(得点入力!G31="","",得点入力!G31)</f>
        <v/>
      </c>
      <c r="Q87">
        <v>35</v>
      </c>
      <c r="R87" s="225" t="str">
        <f t="shared" si="8"/>
        <v/>
      </c>
      <c r="S87" s="78">
        <f>IF(得点入力!B41="","",+得点入力!B41)</f>
        <v>35</v>
      </c>
      <c r="T87" s="105" t="str">
        <f>IF(得点入力!C41="","",+得点入力!C41)</f>
        <v/>
      </c>
      <c r="U87" s="105" t="str">
        <f>IF(得点入力!D41="","",+得点入力!D41)</f>
        <v/>
      </c>
      <c r="V87" s="108" t="str">
        <f>IF(得点入力!E41="","",+得点入力!E41)</f>
        <v/>
      </c>
      <c r="W87" s="391" t="str">
        <f>IF(得点入力!H41="","",+得点入力!H41)</f>
        <v/>
      </c>
    </row>
    <row r="88" spans="1:23">
      <c r="A88">
        <v>23</v>
      </c>
      <c r="B88" s="221" t="str">
        <f t="shared" si="6"/>
        <v/>
      </c>
      <c r="C88" s="78">
        <f>IF(得点入力!B29="","",得点入力!B29)</f>
        <v>23</v>
      </c>
      <c r="D88" s="105" t="str">
        <f>IF(得点入力!C29="","",得点入力!C29)</f>
        <v/>
      </c>
      <c r="E88" s="105" t="str">
        <f>IF(得点入力!D29="","",得点入力!D29)</f>
        <v/>
      </c>
      <c r="F88" s="108" t="str">
        <f>IF(得点入力!E29="","",得点入力!E29)</f>
        <v/>
      </c>
      <c r="G88" s="388" t="str">
        <f>IF(得点入力!F29="","",得点入力!F29)</f>
        <v/>
      </c>
      <c r="I88">
        <v>29</v>
      </c>
      <c r="J88" s="225" t="str">
        <f t="shared" si="7"/>
        <v/>
      </c>
      <c r="K88" s="78">
        <f>IF(得点入力!B35="","",得点入力!B35)</f>
        <v>29</v>
      </c>
      <c r="L88" s="112" t="str">
        <f>IF(得点入力!C35="","",得点入力!C35)</f>
        <v/>
      </c>
      <c r="M88" s="105" t="str">
        <f>IF(得点入力!D35="","",得点入力!D35)</f>
        <v/>
      </c>
      <c r="N88" s="108" t="str">
        <f>IF(得点入力!E35="","",得点入力!E35)</f>
        <v/>
      </c>
      <c r="O88" s="164" t="str">
        <f>IF(得点入力!G35="","",得点入力!G35)</f>
        <v/>
      </c>
      <c r="Q88">
        <v>126</v>
      </c>
      <c r="R88" s="225" t="str">
        <f t="shared" si="8"/>
        <v/>
      </c>
      <c r="S88" s="78">
        <f>IF(得点入力!B132="","",+得点入力!B132)</f>
        <v>142</v>
      </c>
      <c r="T88" s="105" t="str">
        <f>IF(得点入力!C132="","",+得点入力!C132)</f>
        <v/>
      </c>
      <c r="U88" s="105" t="str">
        <f>IF(得点入力!D132="","",+得点入力!D132)</f>
        <v/>
      </c>
      <c r="V88" s="108" t="str">
        <f>IF(得点入力!E132="","",+得点入力!E132)</f>
        <v/>
      </c>
      <c r="W88" s="391" t="str">
        <f>IF(得点入力!H132="","",+得点入力!H132)</f>
        <v/>
      </c>
    </row>
    <row r="89" spans="1:23">
      <c r="A89">
        <v>20</v>
      </c>
      <c r="B89" s="221" t="str">
        <f t="shared" si="6"/>
        <v/>
      </c>
      <c r="C89" s="78">
        <f>IF(得点入力!B26="","",得点入力!B26)</f>
        <v>20</v>
      </c>
      <c r="D89" s="105" t="str">
        <f>IF(得点入力!C26="","",得点入力!C26)</f>
        <v/>
      </c>
      <c r="E89" s="105" t="str">
        <f>IF(得点入力!D26="","",得点入力!D26)</f>
        <v/>
      </c>
      <c r="F89" s="108" t="str">
        <f>IF(得点入力!E26="","",得点入力!E26)</f>
        <v/>
      </c>
      <c r="G89" s="388" t="str">
        <f>IF(得点入力!F26="","",得点入力!F26)</f>
        <v/>
      </c>
      <c r="I89">
        <v>116</v>
      </c>
      <c r="J89" s="225" t="str">
        <f t="shared" si="7"/>
        <v/>
      </c>
      <c r="K89" s="78">
        <f>IF(得点入力!B122="","",得点入力!B122)</f>
        <v>132</v>
      </c>
      <c r="L89" s="105" t="str">
        <f>IF(得点入力!C122="","",得点入力!C122)</f>
        <v/>
      </c>
      <c r="M89" s="105" t="str">
        <f>IF(得点入力!D122="","",得点入力!D122)</f>
        <v/>
      </c>
      <c r="N89" s="108" t="str">
        <f>IF(得点入力!E122="","",得点入力!E122)</f>
        <v/>
      </c>
      <c r="O89" s="164" t="str">
        <f>IF(得点入力!G122="","",得点入力!G122)</f>
        <v/>
      </c>
      <c r="Q89">
        <v>109</v>
      </c>
      <c r="R89" s="225" t="str">
        <f t="shared" si="8"/>
        <v/>
      </c>
      <c r="S89" s="78">
        <f>IF(得点入力!B115="","",+得点入力!B115)</f>
        <v>125</v>
      </c>
      <c r="T89" s="105" t="str">
        <f>IF(得点入力!C115="","",+得点入力!C115)</f>
        <v/>
      </c>
      <c r="U89" s="105" t="str">
        <f>IF(得点入力!D115="","",+得点入力!D115)</f>
        <v/>
      </c>
      <c r="V89" s="108" t="str">
        <f>IF(得点入力!E115="","",+得点入力!E115)</f>
        <v/>
      </c>
      <c r="W89" s="391" t="str">
        <f>IF(得点入力!H115="","",+得点入力!H115)</f>
        <v/>
      </c>
    </row>
    <row r="90" spans="1:23">
      <c r="A90">
        <v>21</v>
      </c>
      <c r="B90" s="221" t="str">
        <f t="shared" si="6"/>
        <v/>
      </c>
      <c r="C90" s="78">
        <f>IF(得点入力!B27="","",得点入力!B27)</f>
        <v>21</v>
      </c>
      <c r="D90" s="112" t="str">
        <f>IF(得点入力!C27="","",得点入力!C27)</f>
        <v/>
      </c>
      <c r="E90" s="105" t="str">
        <f>IF(得点入力!D27="","",得点入力!D27)</f>
        <v/>
      </c>
      <c r="F90" s="108" t="str">
        <f>IF(得点入力!E27="","",得点入力!E27)</f>
        <v/>
      </c>
      <c r="G90" s="388" t="str">
        <f>IF(得点入力!F27="","",得点入力!F27)</f>
        <v/>
      </c>
      <c r="I90">
        <v>87</v>
      </c>
      <c r="J90" s="225" t="str">
        <f t="shared" si="7"/>
        <v/>
      </c>
      <c r="K90" s="78">
        <f>IF(得点入力!B93="","",得点入力!B93)</f>
        <v>103</v>
      </c>
      <c r="L90" s="105" t="str">
        <f>IF(得点入力!C93="","",得点入力!C93)</f>
        <v/>
      </c>
      <c r="M90" s="105" t="str">
        <f>IF(得点入力!D93="","",得点入力!D93)</f>
        <v/>
      </c>
      <c r="N90" s="108" t="str">
        <f>IF(得点入力!E93="","",得点入力!E93)</f>
        <v/>
      </c>
      <c r="O90" s="164" t="str">
        <f>IF(得点入力!G93="","",得点入力!G93)</f>
        <v/>
      </c>
      <c r="Q90">
        <v>61</v>
      </c>
      <c r="R90" s="225" t="str">
        <f t="shared" si="8"/>
        <v/>
      </c>
      <c r="S90" s="78">
        <f>IF(得点入力!B67="","",+得点入力!B67)</f>
        <v>61</v>
      </c>
      <c r="T90" s="112" t="str">
        <f>IF(得点入力!C67="","",+得点入力!C67)</f>
        <v/>
      </c>
      <c r="U90" s="105" t="str">
        <f>IF(得点入力!D67="","",+得点入力!D67)</f>
        <v/>
      </c>
      <c r="V90" s="108" t="str">
        <f>IF(得点入力!E67="","",+得点入力!E67)</f>
        <v/>
      </c>
      <c r="W90" s="164" t="str">
        <f>IF(得点入力!H67="","",+得点入力!H67)</f>
        <v/>
      </c>
    </row>
    <row r="91" spans="1:23">
      <c r="A91">
        <v>38</v>
      </c>
      <c r="B91" s="221" t="str">
        <f t="shared" si="6"/>
        <v/>
      </c>
      <c r="C91" s="78">
        <f>IF(得点入力!B44="","",得点入力!B44)</f>
        <v>38</v>
      </c>
      <c r="D91" s="105" t="str">
        <f>IF(得点入力!C44="","",得点入力!C44)</f>
        <v/>
      </c>
      <c r="E91" s="105" t="str">
        <f>IF(得点入力!D44="","",得点入力!D44)</f>
        <v/>
      </c>
      <c r="F91" s="108" t="str">
        <f>IF(得点入力!E44="","",得点入力!E44)</f>
        <v/>
      </c>
      <c r="G91" s="388" t="str">
        <f>IF(得点入力!F44="","",得点入力!F44)</f>
        <v/>
      </c>
      <c r="I91">
        <v>31</v>
      </c>
      <c r="J91" s="225" t="str">
        <f t="shared" si="7"/>
        <v/>
      </c>
      <c r="K91" s="78">
        <f>IF(得点入力!B37="","",得点入力!B37)</f>
        <v>31</v>
      </c>
      <c r="L91" s="105" t="str">
        <f>IF(得点入力!C37="","",得点入力!C37)</f>
        <v/>
      </c>
      <c r="M91" s="105" t="str">
        <f>IF(得点入力!D37="","",得点入力!D37)</f>
        <v/>
      </c>
      <c r="N91" s="108" t="str">
        <f>IF(得点入力!E37="","",得点入力!E37)</f>
        <v/>
      </c>
      <c r="O91" s="164" t="str">
        <f>IF(得点入力!G37="","",得点入力!G37)</f>
        <v/>
      </c>
      <c r="Q91">
        <v>2</v>
      </c>
      <c r="R91" s="225" t="str">
        <f t="shared" si="8"/>
        <v/>
      </c>
      <c r="S91" s="78">
        <f>IF(得点入力!B8="","",+得点入力!B8)</f>
        <v>2</v>
      </c>
      <c r="T91" s="105" t="str">
        <f>IF(得点入力!C8="","",+得点入力!C8)</f>
        <v/>
      </c>
      <c r="U91" s="105" t="str">
        <f>IF(得点入力!D8="","",+得点入力!D8)</f>
        <v/>
      </c>
      <c r="V91" s="108" t="str">
        <f>IF(得点入力!E8="","",+得点入力!E8)</f>
        <v/>
      </c>
      <c r="W91" s="164" t="str">
        <f>IF(得点入力!H8="","",+得点入力!H8)</f>
        <v/>
      </c>
    </row>
    <row r="92" spans="1:23">
      <c r="A92">
        <v>99</v>
      </c>
      <c r="B92" s="221" t="str">
        <f t="shared" si="6"/>
        <v/>
      </c>
      <c r="C92" s="78">
        <f>IF(得点入力!B105="","",得点入力!B105)</f>
        <v>115</v>
      </c>
      <c r="D92" s="105" t="str">
        <f>IF(得点入力!C105="","",得点入力!C105)</f>
        <v/>
      </c>
      <c r="E92" s="105" t="str">
        <f>IF(得点入力!D105="","",得点入力!D105)</f>
        <v/>
      </c>
      <c r="F92" s="108" t="str">
        <f>IF(得点入力!E105="","",得点入力!E105)</f>
        <v/>
      </c>
      <c r="G92" s="391" t="str">
        <f>IF(得点入力!F105="","",得点入力!F105)</f>
        <v/>
      </c>
      <c r="I92">
        <v>122</v>
      </c>
      <c r="J92" s="225" t="str">
        <f t="shared" si="7"/>
        <v/>
      </c>
      <c r="K92" s="78">
        <f>IF(得点入力!B128="","",得点入力!B128)</f>
        <v>138</v>
      </c>
      <c r="L92" s="105" t="str">
        <f>IF(得点入力!C128="","",得点入力!C128)</f>
        <v/>
      </c>
      <c r="M92" s="105" t="str">
        <f>IF(得点入力!D128="","",得点入力!D128)</f>
        <v/>
      </c>
      <c r="N92" s="108" t="str">
        <f>IF(得点入力!E128="","",得点入力!E128)</f>
        <v/>
      </c>
      <c r="O92" s="164" t="str">
        <f>IF(得点入力!G128="","",得点入力!G128)</f>
        <v/>
      </c>
      <c r="Q92">
        <v>27</v>
      </c>
      <c r="R92" s="225" t="str">
        <f t="shared" si="8"/>
        <v/>
      </c>
      <c r="S92" s="78">
        <f>IF(得点入力!B33="","",+得点入力!B33)</f>
        <v>27</v>
      </c>
      <c r="T92" s="105" t="str">
        <f>IF(得点入力!C33="","",+得点入力!C33)</f>
        <v/>
      </c>
      <c r="U92" s="105" t="str">
        <f>IF(得点入力!D33="","",+得点入力!D33)</f>
        <v/>
      </c>
      <c r="V92" s="108" t="str">
        <f>IF(得点入力!E33="","",+得点入力!E33)</f>
        <v/>
      </c>
      <c r="W92" s="164" t="str">
        <f>IF(得点入力!H33="","",+得点入力!H33)</f>
        <v/>
      </c>
    </row>
    <row r="93" spans="1:23">
      <c r="A93">
        <v>100</v>
      </c>
      <c r="B93" s="221" t="str">
        <f t="shared" si="6"/>
        <v/>
      </c>
      <c r="C93" s="78">
        <f>IF(得点入力!B106="","",得点入力!B106)</f>
        <v>116</v>
      </c>
      <c r="D93" s="105" t="str">
        <f>IF(得点入力!C106="","",得点入力!C106)</f>
        <v/>
      </c>
      <c r="E93" s="105" t="str">
        <f>IF(得点入力!D106="","",得点入力!D106)</f>
        <v/>
      </c>
      <c r="F93" s="108" t="str">
        <f>IF(得点入力!E106="","",得点入力!E106)</f>
        <v/>
      </c>
      <c r="G93" s="391" t="str">
        <f>IF(得点入力!F106="","",得点入力!F106)</f>
        <v/>
      </c>
      <c r="I93">
        <v>76</v>
      </c>
      <c r="J93" s="225" t="str">
        <f t="shared" si="7"/>
        <v/>
      </c>
      <c r="K93" s="78">
        <f>IF(得点入力!B82="","",得点入力!B82)</f>
        <v>76</v>
      </c>
      <c r="L93" s="105" t="str">
        <f>IF(得点入力!C82="","",得点入力!C82)</f>
        <v/>
      </c>
      <c r="M93" s="105" t="str">
        <f>IF(得点入力!D82="","",得点入力!D82)</f>
        <v/>
      </c>
      <c r="N93" s="108" t="str">
        <f>IF(得点入力!E82="","",得点入力!E82)</f>
        <v/>
      </c>
      <c r="O93" s="164" t="str">
        <f>IF(得点入力!G82="","",得点入力!G82)</f>
        <v/>
      </c>
      <c r="Q93">
        <v>10</v>
      </c>
      <c r="R93" s="225" t="str">
        <f t="shared" si="8"/>
        <v/>
      </c>
      <c r="S93" s="78">
        <f>IF(得点入力!B16="","",+得点入力!B16)</f>
        <v>10</v>
      </c>
      <c r="T93" s="105" t="str">
        <f>IF(得点入力!C16="","",+得点入力!C16)</f>
        <v/>
      </c>
      <c r="U93" s="105" t="str">
        <f>IF(得点入力!D16="","",+得点入力!D16)</f>
        <v/>
      </c>
      <c r="V93" s="108" t="str">
        <f>IF(得点入力!E16="","",+得点入力!E16)</f>
        <v/>
      </c>
      <c r="W93" s="164" t="str">
        <f>IF(得点入力!H16="","",+得点入力!H16)</f>
        <v/>
      </c>
    </row>
    <row r="94" spans="1:23">
      <c r="A94">
        <v>122</v>
      </c>
      <c r="B94" s="221" t="str">
        <f t="shared" si="6"/>
        <v/>
      </c>
      <c r="C94" s="78">
        <f>IF(得点入力!B128="","",得点入力!B128)</f>
        <v>138</v>
      </c>
      <c r="D94" s="105" t="str">
        <f>IF(得点入力!C128="","",得点入力!C128)</f>
        <v/>
      </c>
      <c r="E94" s="105" t="str">
        <f>IF(得点入力!D128="","",得点入力!D128)</f>
        <v/>
      </c>
      <c r="F94" s="108" t="str">
        <f>IF(得点入力!E128="","",得点入力!E128)</f>
        <v/>
      </c>
      <c r="G94" s="391" t="str">
        <f>IF(得点入力!F128="","",得点入力!F128)</f>
        <v/>
      </c>
      <c r="I94">
        <v>38</v>
      </c>
      <c r="J94" s="225" t="str">
        <f t="shared" si="7"/>
        <v/>
      </c>
      <c r="K94" s="78">
        <f>IF(得点入力!B44="","",得点入力!B44)</f>
        <v>38</v>
      </c>
      <c r="L94" s="105" t="str">
        <f>IF(得点入力!C44="","",得点入力!C44)</f>
        <v/>
      </c>
      <c r="M94" s="105" t="str">
        <f>IF(得点入力!D44="","",得点入力!D44)</f>
        <v/>
      </c>
      <c r="N94" s="108" t="str">
        <f>IF(得点入力!E44="","",得点入力!E44)</f>
        <v/>
      </c>
      <c r="O94" s="164" t="str">
        <f>IF(得点入力!G44="","",得点入力!G44)</f>
        <v/>
      </c>
      <c r="Q94">
        <v>12</v>
      </c>
      <c r="R94" s="225" t="str">
        <f t="shared" si="8"/>
        <v/>
      </c>
      <c r="S94" s="78">
        <f>IF(得点入力!B18="","",+得点入力!B18)</f>
        <v>12</v>
      </c>
      <c r="T94" s="105" t="str">
        <f>IF(得点入力!C18="","",+得点入力!C18)</f>
        <v/>
      </c>
      <c r="U94" s="105" t="str">
        <f>IF(得点入力!D18="","",+得点入力!D18)</f>
        <v/>
      </c>
      <c r="V94" s="108" t="str">
        <f>IF(得点入力!E18="","",+得点入力!E18)</f>
        <v/>
      </c>
      <c r="W94" s="164" t="str">
        <f>IF(得点入力!H18="","",+得点入力!H18)</f>
        <v/>
      </c>
    </row>
    <row r="95" spans="1:23">
      <c r="A95">
        <v>19</v>
      </c>
      <c r="B95" s="221" t="str">
        <f t="shared" si="6"/>
        <v/>
      </c>
      <c r="C95" s="78">
        <f>IF(得点入力!B25="","",得点入力!B25)</f>
        <v>19</v>
      </c>
      <c r="D95" s="105" t="str">
        <f>IF(得点入力!C25="","",得点入力!C25)</f>
        <v/>
      </c>
      <c r="E95" s="105" t="str">
        <f>IF(得点入力!D25="","",得点入力!D25)</f>
        <v/>
      </c>
      <c r="F95" s="108" t="str">
        <f>IF(得点入力!E25="","",得点入力!E25)</f>
        <v/>
      </c>
      <c r="G95" s="388" t="str">
        <f>IF(得点入力!F25="","",得点入力!F25)</f>
        <v/>
      </c>
      <c r="I95">
        <v>99</v>
      </c>
      <c r="J95" s="225" t="str">
        <f t="shared" si="7"/>
        <v/>
      </c>
      <c r="K95" s="78">
        <f>IF(得点入力!B105="","",得点入力!B105)</f>
        <v>115</v>
      </c>
      <c r="L95" s="105" t="str">
        <f>IF(得点入力!C105="","",得点入力!C105)</f>
        <v/>
      </c>
      <c r="M95" s="105" t="str">
        <f>IF(得点入力!D105="","",得点入力!D105)</f>
        <v/>
      </c>
      <c r="N95" s="108" t="str">
        <f>IF(得点入力!E105="","",得点入力!E105)</f>
        <v/>
      </c>
      <c r="O95" s="164" t="str">
        <f>IF(得点入力!G105="","",得点入力!G105)</f>
        <v/>
      </c>
      <c r="Q95">
        <v>33</v>
      </c>
      <c r="R95" s="225" t="str">
        <f t="shared" si="8"/>
        <v/>
      </c>
      <c r="S95" s="78">
        <f>IF(得点入力!B39="","",+得点入力!B39)</f>
        <v>33</v>
      </c>
      <c r="T95" s="112" t="str">
        <f>IF(得点入力!C39="","",+得点入力!C39)</f>
        <v/>
      </c>
      <c r="U95" s="105" t="str">
        <f>IF(得点入力!D39="","",+得点入力!D39)</f>
        <v/>
      </c>
      <c r="V95" s="108" t="str">
        <f>IF(得点入力!E39="","",+得点入力!E39)</f>
        <v/>
      </c>
      <c r="W95" s="164" t="str">
        <f>IF(得点入力!H39="","",+得点入力!H39)</f>
        <v/>
      </c>
    </row>
    <row r="96" spans="1:23">
      <c r="A96">
        <v>2</v>
      </c>
      <c r="B96" s="221" t="str">
        <f t="shared" si="6"/>
        <v/>
      </c>
      <c r="C96" s="78">
        <f>IF(得点入力!B8="","",得点入力!B8)</f>
        <v>2</v>
      </c>
      <c r="D96" s="105" t="str">
        <f>IF(得点入力!C8="","",得点入力!C8)</f>
        <v/>
      </c>
      <c r="E96" s="105" t="str">
        <f>IF(得点入力!D8="","",得点入力!D8)</f>
        <v/>
      </c>
      <c r="F96" s="108" t="str">
        <f>IF(得点入力!E8="","",得点入力!E8)</f>
        <v/>
      </c>
      <c r="G96" s="388" t="str">
        <f>IF(得点入力!F8="","",得点入力!F8)</f>
        <v/>
      </c>
      <c r="I96">
        <v>62</v>
      </c>
      <c r="J96" s="225" t="str">
        <f t="shared" si="7"/>
        <v/>
      </c>
      <c r="K96" s="78">
        <f>IF(得点入力!B68="","",得点入力!B68)</f>
        <v>62</v>
      </c>
      <c r="L96" s="105" t="str">
        <f>IF(得点入力!C68="","",得点入力!C68)</f>
        <v/>
      </c>
      <c r="M96" s="105" t="str">
        <f>IF(得点入力!D68="","",得点入力!D68)</f>
        <v/>
      </c>
      <c r="N96" s="108" t="str">
        <f>IF(得点入力!E68="","",得点入力!E68)</f>
        <v/>
      </c>
      <c r="O96" s="164" t="str">
        <f>IF(得点入力!G68="","",得点入力!G68)</f>
        <v/>
      </c>
      <c r="Q96">
        <v>99</v>
      </c>
      <c r="R96" s="225" t="str">
        <f t="shared" si="8"/>
        <v/>
      </c>
      <c r="S96" s="78">
        <f>IF(得点入力!B105="","",+得点入力!B105)</f>
        <v>115</v>
      </c>
      <c r="T96" s="105" t="str">
        <f>IF(得点入力!C105="","",+得点入力!C105)</f>
        <v/>
      </c>
      <c r="U96" s="105" t="str">
        <f>IF(得点入力!D105="","",+得点入力!D105)</f>
        <v/>
      </c>
      <c r="V96" s="108" t="str">
        <f>IF(得点入力!E105="","",+得点入力!E105)</f>
        <v/>
      </c>
      <c r="W96" s="391" t="str">
        <f>IF(得点入力!H105="","",+得点入力!H105)</f>
        <v/>
      </c>
    </row>
    <row r="97" spans="1:23">
      <c r="A97">
        <v>26</v>
      </c>
      <c r="B97" s="221" t="str">
        <f t="shared" si="6"/>
        <v/>
      </c>
      <c r="C97" s="78">
        <f>IF(得点入力!B32="","",得点入力!B32)</f>
        <v>26</v>
      </c>
      <c r="D97" s="105" t="str">
        <f>IF(得点入力!C32="","",得点入力!C32)</f>
        <v/>
      </c>
      <c r="E97" s="105" t="str">
        <f>IF(得点入力!D32="","",得点入力!D32)</f>
        <v/>
      </c>
      <c r="F97" s="108" t="str">
        <f>IF(得点入力!E32="","",得点入力!E32)</f>
        <v/>
      </c>
      <c r="G97" s="388" t="str">
        <f>IF(得点入力!F32="","",得点入力!F32)</f>
        <v/>
      </c>
      <c r="I97">
        <v>109</v>
      </c>
      <c r="J97" s="225" t="str">
        <f t="shared" si="7"/>
        <v/>
      </c>
      <c r="K97" s="78">
        <f>IF(得点入力!B115="","",得点入力!B115)</f>
        <v>125</v>
      </c>
      <c r="L97" s="105" t="str">
        <f>IF(得点入力!C115="","",得点入力!C115)</f>
        <v/>
      </c>
      <c r="M97" s="105" t="str">
        <f>IF(得点入力!D115="","",得点入力!D115)</f>
        <v/>
      </c>
      <c r="N97" s="108" t="str">
        <f>IF(得点入力!E115="","",得点入力!E115)</f>
        <v/>
      </c>
      <c r="O97" s="164" t="str">
        <f>IF(得点入力!G115="","",得点入力!G115)</f>
        <v/>
      </c>
      <c r="Q97">
        <v>9</v>
      </c>
      <c r="R97" s="225" t="str">
        <f t="shared" si="8"/>
        <v/>
      </c>
      <c r="S97" s="78">
        <f>IF(得点入力!B15="","",+得点入力!B15)</f>
        <v>9</v>
      </c>
      <c r="T97" s="112" t="str">
        <f>IF(得点入力!C15="","",+得点入力!C15)</f>
        <v/>
      </c>
      <c r="U97" s="105" t="str">
        <f>IF(得点入力!D15="","",+得点入力!D15)</f>
        <v/>
      </c>
      <c r="V97" s="108" t="str">
        <f>IF(得点入力!E15="","",+得点入力!E15)</f>
        <v/>
      </c>
      <c r="W97" s="164" t="str">
        <f>IF(得点入力!H15="","",+得点入力!H15)</f>
        <v/>
      </c>
    </row>
    <row r="98" spans="1:23">
      <c r="A98">
        <v>34</v>
      </c>
      <c r="B98" s="221" t="str">
        <f t="shared" si="6"/>
        <v/>
      </c>
      <c r="C98" s="78">
        <f>IF(得点入力!B40="","",得点入力!B40)</f>
        <v>34</v>
      </c>
      <c r="D98" s="105" t="str">
        <f>IF(得点入力!C40="","",得点入力!C40)</f>
        <v/>
      </c>
      <c r="E98" s="105" t="str">
        <f>IF(得点入力!D40="","",得点入力!D40)</f>
        <v/>
      </c>
      <c r="F98" s="108" t="str">
        <f>IF(得点入力!E40="","",得点入力!E40)</f>
        <v/>
      </c>
      <c r="G98" s="388" t="str">
        <f>IF(得点入力!F40="","",得点入力!F40)</f>
        <v/>
      </c>
      <c r="I98">
        <v>39</v>
      </c>
      <c r="J98" s="225" t="str">
        <f t="shared" si="7"/>
        <v/>
      </c>
      <c r="K98" s="78">
        <f>IF(得点入力!B45="","",得点入力!B45)</f>
        <v>39</v>
      </c>
      <c r="L98" s="105" t="str">
        <f>IF(得点入力!C45="","",得点入力!C45)</f>
        <v/>
      </c>
      <c r="M98" s="105" t="str">
        <f>IF(得点入力!D45="","",得点入力!D45)</f>
        <v/>
      </c>
      <c r="N98" s="108" t="str">
        <f>IF(得点入力!E45="","",得点入力!E45)</f>
        <v/>
      </c>
      <c r="O98" s="164" t="str">
        <f>IF(得点入力!G45="","",得点入力!G45)</f>
        <v/>
      </c>
      <c r="Q98">
        <v>11</v>
      </c>
      <c r="R98" s="225" t="str">
        <f t="shared" si="8"/>
        <v/>
      </c>
      <c r="S98" s="78">
        <f>IF(得点入力!B17="","",+得点入力!B17)</f>
        <v>11</v>
      </c>
      <c r="T98" s="105" t="str">
        <f>IF(得点入力!C17="","",+得点入力!C17)</f>
        <v/>
      </c>
      <c r="U98" s="105" t="str">
        <f>IF(得点入力!D17="","",+得点入力!D17)</f>
        <v/>
      </c>
      <c r="V98" s="108" t="str">
        <f>IF(得点入力!E17="","",+得点入力!E17)</f>
        <v/>
      </c>
      <c r="W98" s="164" t="str">
        <f>IF(得点入力!H17="","",+得点入力!H17)</f>
        <v/>
      </c>
    </row>
    <row r="99" spans="1:23">
      <c r="A99">
        <v>10</v>
      </c>
      <c r="B99" s="221" t="str">
        <f t="shared" si="6"/>
        <v/>
      </c>
      <c r="C99" s="78">
        <f>IF(得点入力!B16="","",得点入力!B16)</f>
        <v>10</v>
      </c>
      <c r="D99" s="105" t="str">
        <f>IF(得点入力!C16="","",得点入力!C16)</f>
        <v/>
      </c>
      <c r="E99" s="105" t="str">
        <f>IF(得点入力!D16="","",得点入力!D16)</f>
        <v/>
      </c>
      <c r="F99" s="108" t="str">
        <f>IF(得点入力!E16="","",得点入力!E16)</f>
        <v/>
      </c>
      <c r="G99" s="388" t="str">
        <f>IF(得点入力!F16="","",得点入力!F16)</f>
        <v/>
      </c>
      <c r="I99">
        <v>93</v>
      </c>
      <c r="J99" s="225" t="str">
        <f t="shared" si="7"/>
        <v/>
      </c>
      <c r="K99" s="78">
        <f>IF(得点入力!B99="","",得点入力!B99)</f>
        <v>109</v>
      </c>
      <c r="L99" s="105" t="str">
        <f>IF(得点入力!C99="","",得点入力!C99)</f>
        <v/>
      </c>
      <c r="M99" s="105" t="str">
        <f>IF(得点入力!D99="","",得点入力!D99)</f>
        <v/>
      </c>
      <c r="N99" s="108" t="str">
        <f>IF(得点入力!E99="","",得点入力!E99)</f>
        <v/>
      </c>
      <c r="O99" s="164" t="str">
        <f>IF(得点入力!G99="","",得点入力!G99)</f>
        <v/>
      </c>
      <c r="Q99">
        <v>25</v>
      </c>
      <c r="R99" s="225" t="str">
        <f t="shared" si="8"/>
        <v/>
      </c>
      <c r="S99" s="78">
        <f>IF(得点入力!B31="","",+得点入力!B31)</f>
        <v>25</v>
      </c>
      <c r="T99" s="112" t="str">
        <f>IF(得点入力!C31="","",+得点入力!C31)</f>
        <v/>
      </c>
      <c r="U99" s="105" t="str">
        <f>IF(得点入力!D31="","",+得点入力!D31)</f>
        <v/>
      </c>
      <c r="V99" s="108" t="str">
        <f>IF(得点入力!E31="","",+得点入力!E31)</f>
        <v/>
      </c>
      <c r="W99" s="164" t="str">
        <f>IF(得点入力!H31="","",+得点入力!H31)</f>
        <v/>
      </c>
    </row>
    <row r="100" spans="1:23">
      <c r="A100">
        <v>33</v>
      </c>
      <c r="B100" s="221" t="str">
        <f t="shared" si="6"/>
        <v/>
      </c>
      <c r="C100" s="78">
        <f>IF(得点入力!B39="","",得点入力!B39)</f>
        <v>33</v>
      </c>
      <c r="D100" s="112" t="str">
        <f>IF(得点入力!C39="","",得点入力!C39)</f>
        <v/>
      </c>
      <c r="E100" s="105" t="str">
        <f>IF(得点入力!D39="","",得点入力!D39)</f>
        <v/>
      </c>
      <c r="F100" s="108" t="str">
        <f>IF(得点入力!E39="","",得点入力!E39)</f>
        <v/>
      </c>
      <c r="G100" s="388" t="str">
        <f>IF(得点入力!F39="","",得点入力!F39)</f>
        <v/>
      </c>
      <c r="I100">
        <v>26</v>
      </c>
      <c r="J100" s="225" t="str">
        <f t="shared" si="7"/>
        <v/>
      </c>
      <c r="K100" s="78">
        <f>IF(得点入力!B32="","",得点入力!B32)</f>
        <v>26</v>
      </c>
      <c r="L100" s="105" t="str">
        <f>IF(得点入力!C32="","",得点入力!C32)</f>
        <v/>
      </c>
      <c r="M100" s="105" t="str">
        <f>IF(得点入力!D32="","",得点入力!D32)</f>
        <v/>
      </c>
      <c r="N100" s="108" t="str">
        <f>IF(得点入力!E32="","",得点入力!E32)</f>
        <v/>
      </c>
      <c r="O100" s="164" t="str">
        <f>IF(得点入力!G32="","",得点入力!G32)</f>
        <v/>
      </c>
      <c r="Q100">
        <v>37</v>
      </c>
      <c r="R100" s="225" t="str">
        <f t="shared" si="8"/>
        <v/>
      </c>
      <c r="S100" s="78">
        <f>IF(得点入力!B43="","",+得点入力!B43)</f>
        <v>37</v>
      </c>
      <c r="T100" s="112" t="str">
        <f>IF(得点入力!C43="","",+得点入力!C43)</f>
        <v/>
      </c>
      <c r="U100" s="105" t="str">
        <f>IF(得点入力!D43="","",+得点入力!D43)</f>
        <v/>
      </c>
      <c r="V100" s="108" t="str">
        <f>IF(得点入力!E43="","",+得点入力!E43)</f>
        <v/>
      </c>
      <c r="W100" s="164" t="str">
        <f>IF(得点入力!H43="","",+得点入力!H43)</f>
        <v/>
      </c>
    </row>
    <row r="101" spans="1:23">
      <c r="A101">
        <v>94</v>
      </c>
      <c r="B101" s="221" t="str">
        <f t="shared" si="6"/>
        <v/>
      </c>
      <c r="C101" s="78">
        <f>IF(得点入力!B100="","",得点入力!B100)</f>
        <v>110</v>
      </c>
      <c r="D101" s="105" t="str">
        <f>IF(得点入力!C100="","",得点入力!C100)</f>
        <v/>
      </c>
      <c r="E101" s="105" t="str">
        <f>IF(得点入力!D100="","",得点入力!D100)</f>
        <v/>
      </c>
      <c r="F101" s="108" t="str">
        <f>IF(得点入力!E100="","",得点入力!E100)</f>
        <v/>
      </c>
      <c r="G101" s="391" t="str">
        <f>IF(得点入力!F100="","",得点入力!F100)</f>
        <v/>
      </c>
      <c r="I101">
        <v>2</v>
      </c>
      <c r="J101" s="225" t="str">
        <f t="shared" si="7"/>
        <v/>
      </c>
      <c r="K101" s="78">
        <f>IF(得点入力!B8="","",得点入力!B8)</f>
        <v>2</v>
      </c>
      <c r="L101" s="105" t="str">
        <f>IF(得点入力!C8="","",得点入力!C8)</f>
        <v/>
      </c>
      <c r="M101" s="105" t="str">
        <f>IF(得点入力!D8="","",得点入力!D8)</f>
        <v/>
      </c>
      <c r="N101" s="108" t="str">
        <f>IF(得点入力!E8="","",得点入力!E8)</f>
        <v/>
      </c>
      <c r="O101" s="164" t="str">
        <f>IF(得点入力!G8="","",得点入力!G8)</f>
        <v/>
      </c>
      <c r="Q101">
        <v>77</v>
      </c>
      <c r="R101" s="225" t="str">
        <f t="shared" si="8"/>
        <v/>
      </c>
      <c r="S101" s="78">
        <f>IF(得点入力!B83="","",+得点入力!B83)</f>
        <v>77</v>
      </c>
      <c r="T101" s="112" t="str">
        <f>IF(得点入力!C83="","",+得点入力!C83)</f>
        <v/>
      </c>
      <c r="U101" s="105" t="str">
        <f>IF(得点入力!D83="","",+得点入力!D83)</f>
        <v/>
      </c>
      <c r="V101" s="108" t="str">
        <f>IF(得点入力!E83="","",+得点入力!E83)</f>
        <v/>
      </c>
      <c r="W101" s="164" t="str">
        <f>IF(得点入力!H83="","",+得点入力!H83)</f>
        <v/>
      </c>
    </row>
    <row r="102" spans="1:23">
      <c r="A102">
        <v>116</v>
      </c>
      <c r="B102" s="221" t="str">
        <f t="shared" si="6"/>
        <v/>
      </c>
      <c r="C102" s="78">
        <f>IF(得点入力!B122="","",得点入力!B122)</f>
        <v>132</v>
      </c>
      <c r="D102" s="105" t="str">
        <f>IF(得点入力!C122="","",得点入力!C122)</f>
        <v/>
      </c>
      <c r="E102" s="105" t="str">
        <f>IF(得点入力!D122="","",得点入力!D122)</f>
        <v/>
      </c>
      <c r="F102" s="108" t="str">
        <f>IF(得点入力!E122="","",得点入力!E122)</f>
        <v/>
      </c>
      <c r="G102" s="391" t="str">
        <f>IF(得点入力!F122="","",得点入力!F122)</f>
        <v/>
      </c>
      <c r="I102">
        <v>9</v>
      </c>
      <c r="J102" s="225" t="str">
        <f t="shared" si="7"/>
        <v/>
      </c>
      <c r="K102" s="78">
        <f>IF(得点入力!B15="","",得点入力!B15)</f>
        <v>9</v>
      </c>
      <c r="L102" s="112" t="str">
        <f>IF(得点入力!C15="","",得点入力!C15)</f>
        <v/>
      </c>
      <c r="M102" s="105" t="str">
        <f>IF(得点入力!D15="","",得点入力!D15)</f>
        <v/>
      </c>
      <c r="N102" s="108" t="str">
        <f>IF(得点入力!E15="","",得点入力!E15)</f>
        <v/>
      </c>
      <c r="O102" s="164" t="str">
        <f>IF(得点入力!G15="","",得点入力!G15)</f>
        <v/>
      </c>
      <c r="Q102">
        <v>34</v>
      </c>
      <c r="R102" s="225" t="str">
        <f t="shared" si="8"/>
        <v/>
      </c>
      <c r="S102" s="78">
        <f>IF(得点入力!B40="","",+得点入力!B40)</f>
        <v>34</v>
      </c>
      <c r="T102" s="105" t="str">
        <f>IF(得点入力!C40="","",+得点入力!C40)</f>
        <v/>
      </c>
      <c r="U102" s="105" t="str">
        <f>IF(得点入力!D40="","",+得点入力!D40)</f>
        <v/>
      </c>
      <c r="V102" s="108" t="str">
        <f>IF(得点入力!E40="","",+得点入力!E40)</f>
        <v/>
      </c>
      <c r="W102" s="164" t="str">
        <f>IF(得点入力!H40="","",+得点入力!H40)</f>
        <v/>
      </c>
    </row>
    <row r="103" spans="1:23">
      <c r="A103">
        <v>103</v>
      </c>
      <c r="B103" s="221" t="str">
        <f t="shared" ref="B103:B134" si="9">IF(G103="","",RANK(G103,G$7:G$143))</f>
        <v/>
      </c>
      <c r="C103" s="78">
        <f>IF(得点入力!B109="","",得点入力!B109)</f>
        <v>119</v>
      </c>
      <c r="D103" s="105" t="str">
        <f>IF(得点入力!C109="","",得点入力!C109)</f>
        <v/>
      </c>
      <c r="E103" s="105" t="str">
        <f>IF(得点入力!D109="","",得点入力!D109)</f>
        <v/>
      </c>
      <c r="F103" s="108" t="str">
        <f>IF(得点入力!E109="","",得点入力!E109)</f>
        <v/>
      </c>
      <c r="G103" s="391" t="str">
        <f>IF(得点入力!F109="","",得点入力!F109)</f>
        <v/>
      </c>
      <c r="I103">
        <v>100</v>
      </c>
      <c r="J103" s="225" t="str">
        <f t="shared" ref="J103:J134" si="10">IF(O103="","",RANK(O103,O$7:O$143))</f>
        <v/>
      </c>
      <c r="K103" s="78">
        <f>IF(得点入力!B106="","",得点入力!B106)</f>
        <v>116</v>
      </c>
      <c r="L103" s="105" t="str">
        <f>IF(得点入力!C106="","",得点入力!C106)</f>
        <v/>
      </c>
      <c r="M103" s="105" t="str">
        <f>IF(得点入力!D106="","",得点入力!D106)</f>
        <v/>
      </c>
      <c r="N103" s="108" t="str">
        <f>IF(得点入力!E106="","",得点入力!E106)</f>
        <v/>
      </c>
      <c r="O103" s="164" t="str">
        <f>IF(得点入力!G106="","",得点入力!G106)</f>
        <v/>
      </c>
      <c r="Q103">
        <v>122</v>
      </c>
      <c r="R103" s="225" t="str">
        <f t="shared" ref="R103:R134" si="11">IF(W103="","",RANK(W103,W$7:W$143))</f>
        <v/>
      </c>
      <c r="S103" s="78">
        <f>IF(得点入力!B128="","",+得点入力!B128)</f>
        <v>138</v>
      </c>
      <c r="T103" s="105" t="str">
        <f>IF(得点入力!C128="","",+得点入力!C128)</f>
        <v/>
      </c>
      <c r="U103" s="105" t="str">
        <f>IF(得点入力!D128="","",+得点入力!D128)</f>
        <v/>
      </c>
      <c r="V103" s="108" t="str">
        <f>IF(得点入力!E128="","",+得点入力!E128)</f>
        <v/>
      </c>
      <c r="W103" s="391" t="str">
        <f>IF(得点入力!H128="","",+得点入力!H128)</f>
        <v/>
      </c>
    </row>
    <row r="104" spans="1:23">
      <c r="A104">
        <v>27</v>
      </c>
      <c r="B104" s="221" t="str">
        <f t="shared" si="9"/>
        <v/>
      </c>
      <c r="C104" s="78">
        <f>IF(得点入力!B33="","",得点入力!B33)</f>
        <v>27</v>
      </c>
      <c r="D104" s="105" t="str">
        <f>IF(得点入力!C33="","",得点入力!C33)</f>
        <v/>
      </c>
      <c r="E104" s="105" t="str">
        <f>IF(得点入力!D33="","",得点入力!D33)</f>
        <v/>
      </c>
      <c r="F104" s="108" t="str">
        <f>IF(得点入力!E33="","",得点入力!E33)</f>
        <v/>
      </c>
      <c r="G104" s="388" t="str">
        <f>IF(得点入力!F33="","",得点入力!F33)</f>
        <v/>
      </c>
      <c r="I104">
        <v>69</v>
      </c>
      <c r="J104" s="225" t="str">
        <f t="shared" si="10"/>
        <v/>
      </c>
      <c r="K104" s="78">
        <f>IF(得点入力!B75="","",得点入力!B75)</f>
        <v>69</v>
      </c>
      <c r="L104" s="112" t="str">
        <f>IF(得点入力!C75="","",得点入力!C75)</f>
        <v/>
      </c>
      <c r="M104" s="105" t="str">
        <f>IF(得点入力!D75="","",得点入力!D75)</f>
        <v/>
      </c>
      <c r="N104" s="108" t="str">
        <f>IF(得点入力!E75="","",得点入力!E75)</f>
        <v/>
      </c>
      <c r="O104" s="164" t="str">
        <f>IF(得点入力!G75="","",得点入力!G75)</f>
        <v/>
      </c>
      <c r="Q104">
        <v>62</v>
      </c>
      <c r="R104" s="225" t="str">
        <f t="shared" si="11"/>
        <v/>
      </c>
      <c r="S104" s="78">
        <f>IF(得点入力!B68="","",+得点入力!B68)</f>
        <v>62</v>
      </c>
      <c r="T104" s="105" t="str">
        <f>IF(得点入力!C68="","",+得点入力!C68)</f>
        <v/>
      </c>
      <c r="U104" s="105" t="str">
        <f>IF(得点入力!D68="","",+得点入力!D68)</f>
        <v/>
      </c>
      <c r="V104" s="108" t="str">
        <f>IF(得点入力!E68="","",+得点入力!E68)</f>
        <v/>
      </c>
      <c r="W104" s="164" t="str">
        <f>IF(得点入力!H68="","",+得点入力!H68)</f>
        <v/>
      </c>
    </row>
    <row r="105" spans="1:23">
      <c r="A105">
        <v>62</v>
      </c>
      <c r="B105" s="221" t="str">
        <f t="shared" si="9"/>
        <v/>
      </c>
      <c r="C105" s="78">
        <f>IF(得点入力!B68="","",得点入力!B68)</f>
        <v>62</v>
      </c>
      <c r="D105" s="105" t="str">
        <f>IF(得点入力!C68="","",得点入力!C68)</f>
        <v/>
      </c>
      <c r="E105" s="105" t="str">
        <f>IF(得点入力!D68="","",得点入力!D68)</f>
        <v/>
      </c>
      <c r="F105" s="108" t="str">
        <f>IF(得点入力!E68="","",得点入力!E68)</f>
        <v/>
      </c>
      <c r="G105" s="388" t="str">
        <f>IF(得点入力!F68="","",得点入力!F68)</f>
        <v/>
      </c>
      <c r="I105">
        <v>27</v>
      </c>
      <c r="J105" s="225" t="str">
        <f t="shared" si="10"/>
        <v/>
      </c>
      <c r="K105" s="78">
        <f>IF(得点入力!B33="","",得点入力!B33)</f>
        <v>27</v>
      </c>
      <c r="L105" s="105" t="str">
        <f>IF(得点入力!C33="","",得点入力!C33)</f>
        <v/>
      </c>
      <c r="M105" s="105" t="str">
        <f>IF(得点入力!D33="","",得点入力!D33)</f>
        <v/>
      </c>
      <c r="N105" s="108" t="str">
        <f>IF(得点入力!E33="","",得点入力!E33)</f>
        <v/>
      </c>
      <c r="O105" s="164" t="str">
        <f>IF(得点入力!G33="","",得点入力!G33)</f>
        <v/>
      </c>
      <c r="Q105">
        <v>38</v>
      </c>
      <c r="R105" s="225" t="str">
        <f t="shared" si="11"/>
        <v/>
      </c>
      <c r="S105" s="78">
        <f>IF(得点入力!B44="","",+得点入力!B44)</f>
        <v>38</v>
      </c>
      <c r="T105" s="105" t="str">
        <f>IF(得点入力!C44="","",+得点入力!C44)</f>
        <v/>
      </c>
      <c r="U105" s="105" t="str">
        <f>IF(得点入力!D44="","",+得点入力!D44)</f>
        <v/>
      </c>
      <c r="V105" s="108" t="str">
        <f>IF(得点入力!E44="","",+得点入力!E44)</f>
        <v/>
      </c>
      <c r="W105" s="164" t="str">
        <f>IF(得点入力!H44="","",+得点入力!H44)</f>
        <v/>
      </c>
    </row>
    <row r="106" spans="1:23">
      <c r="A106">
        <v>78</v>
      </c>
      <c r="B106" s="221" t="str">
        <f t="shared" si="9"/>
        <v/>
      </c>
      <c r="C106" s="78">
        <f>IF(得点入力!B84="","",得点入力!B84)</f>
        <v>78</v>
      </c>
      <c r="D106" s="105" t="str">
        <f>IF(得点入力!C84="","",得点入力!C84)</f>
        <v/>
      </c>
      <c r="E106" s="105" t="str">
        <f>IF(得点入力!D84="","",得点入力!D84)</f>
        <v/>
      </c>
      <c r="F106" s="108" t="str">
        <f>IF(得点入力!E84="","",得点入力!E84)</f>
        <v/>
      </c>
      <c r="G106" s="388" t="str">
        <f>IF(得点入力!F84="","",得点入力!F84)</f>
        <v/>
      </c>
      <c r="I106">
        <v>123</v>
      </c>
      <c r="J106" s="225" t="str">
        <f t="shared" si="10"/>
        <v/>
      </c>
      <c r="K106" s="78">
        <f>IF(得点入力!B129="","",得点入力!B129)</f>
        <v>139</v>
      </c>
      <c r="L106" s="105" t="str">
        <f>IF(得点入力!C129="","",得点入力!C129)</f>
        <v/>
      </c>
      <c r="M106" s="105" t="str">
        <f>IF(得点入力!D129="","",得点入力!D129)</f>
        <v/>
      </c>
      <c r="N106" s="108" t="str">
        <f>IF(得点入力!E129="","",得点入力!E129)</f>
        <v/>
      </c>
      <c r="O106" s="164" t="str">
        <f>IF(得点入力!G129="","",得点入力!G129)</f>
        <v/>
      </c>
      <c r="Q106">
        <v>39</v>
      </c>
      <c r="R106" s="225" t="str">
        <f t="shared" si="11"/>
        <v/>
      </c>
      <c r="S106" s="78">
        <f>IF(得点入力!B45="","",+得点入力!B45)</f>
        <v>39</v>
      </c>
      <c r="T106" s="105" t="str">
        <f>IF(得点入力!C45="","",+得点入力!C45)</f>
        <v/>
      </c>
      <c r="U106" s="105" t="str">
        <f>IF(得点入力!D45="","",+得点入力!D45)</f>
        <v/>
      </c>
      <c r="V106" s="108" t="str">
        <f>IF(得点入力!E45="","",+得点入力!E45)</f>
        <v/>
      </c>
      <c r="W106" s="164" t="str">
        <f>IF(得点入力!H45="","",+得点入力!H45)</f>
        <v/>
      </c>
    </row>
    <row r="107" spans="1:23">
      <c r="A107">
        <v>1</v>
      </c>
      <c r="B107" s="221" t="str">
        <f t="shared" si="9"/>
        <v/>
      </c>
      <c r="C107" s="78">
        <f>IF(得点入力!B7="","",得点入力!B7)</f>
        <v>1</v>
      </c>
      <c r="D107" s="112" t="str">
        <f>IF(得点入力!C7="","",得点入力!C7)</f>
        <v/>
      </c>
      <c r="E107" s="105" t="str">
        <f>IF(得点入力!D7="","",得点入力!D7)</f>
        <v/>
      </c>
      <c r="F107" s="108" t="str">
        <f>IF(得点入力!E7="","",得点入力!E7)</f>
        <v/>
      </c>
      <c r="G107" s="388" t="str">
        <f>IF(得点入力!F7="","",得点入力!F7)</f>
        <v/>
      </c>
      <c r="I107">
        <v>33</v>
      </c>
      <c r="J107" s="225" t="str">
        <f t="shared" si="10"/>
        <v/>
      </c>
      <c r="K107" s="78">
        <f>IF(得点入力!B39="","",得点入力!B39)</f>
        <v>33</v>
      </c>
      <c r="L107" s="112" t="str">
        <f>IF(得点入力!C39="","",得点入力!C39)</f>
        <v/>
      </c>
      <c r="M107" s="105" t="str">
        <f>IF(得点入力!D39="","",得点入力!D39)</f>
        <v/>
      </c>
      <c r="N107" s="108" t="str">
        <f>IF(得点入力!E39="","",得点入力!E39)</f>
        <v/>
      </c>
      <c r="O107" s="164" t="str">
        <f>IF(得点入力!G39="","",得点入力!G39)</f>
        <v/>
      </c>
      <c r="Q107">
        <v>79</v>
      </c>
      <c r="R107" s="225" t="str">
        <f t="shared" si="11"/>
        <v/>
      </c>
      <c r="S107" s="78">
        <f>IF(得点入力!B85="","",+得点入力!B85)</f>
        <v>79</v>
      </c>
      <c r="T107" s="105" t="str">
        <f>IF(得点入力!C85="","",+得点入力!C85)</f>
        <v/>
      </c>
      <c r="U107" s="105" t="str">
        <f>IF(得点入力!D85="","",+得点入力!D85)</f>
        <v/>
      </c>
      <c r="V107" s="108" t="str">
        <f>IF(得点入力!E85="","",+得点入力!E85)</f>
        <v/>
      </c>
      <c r="W107" s="164" t="str">
        <f>IF(得点入力!H85="","",+得点入力!H85)</f>
        <v/>
      </c>
    </row>
    <row r="108" spans="1:23">
      <c r="A108">
        <v>35</v>
      </c>
      <c r="B108" s="221" t="str">
        <f t="shared" si="9"/>
        <v/>
      </c>
      <c r="C108" s="78">
        <f>IF(得点入力!B41="","",得点入力!B41)</f>
        <v>35</v>
      </c>
      <c r="D108" s="105" t="str">
        <f>IF(得点入力!C41="","",得点入力!C41)</f>
        <v/>
      </c>
      <c r="E108" s="105" t="str">
        <f>IF(得点入力!D41="","",得点入力!D41)</f>
        <v/>
      </c>
      <c r="F108" s="108" t="str">
        <f>IF(得点入力!E41="","",得点入力!E41)</f>
        <v/>
      </c>
      <c r="G108" s="164" t="str">
        <f>IF(得点入力!F41="","",得点入力!F41)</f>
        <v/>
      </c>
      <c r="I108">
        <v>115</v>
      </c>
      <c r="J108" s="225" t="str">
        <f t="shared" si="10"/>
        <v/>
      </c>
      <c r="K108" s="78">
        <f>IF(得点入力!B121="","",得点入力!B121)</f>
        <v>131</v>
      </c>
      <c r="L108" s="105" t="str">
        <f>IF(得点入力!C121="","",得点入力!C121)</f>
        <v/>
      </c>
      <c r="M108" s="105" t="str">
        <f>IF(得点入力!D121="","",得点入力!D121)</f>
        <v/>
      </c>
      <c r="N108" s="108" t="str">
        <f>IF(得点入力!E121="","",得点入力!E121)</f>
        <v/>
      </c>
      <c r="O108" s="164" t="str">
        <f>IF(得点入力!G121="","",得点入力!G121)</f>
        <v/>
      </c>
      <c r="Q108">
        <v>115</v>
      </c>
      <c r="R108" s="225" t="str">
        <f t="shared" si="11"/>
        <v/>
      </c>
      <c r="S108" s="78">
        <f>IF(得点入力!B121="","",+得点入力!B121)</f>
        <v>131</v>
      </c>
      <c r="T108" s="105" t="str">
        <f>IF(得点入力!C121="","",+得点入力!C121)</f>
        <v/>
      </c>
      <c r="U108" s="105" t="str">
        <f>IF(得点入力!D121="","",+得点入力!D121)</f>
        <v/>
      </c>
      <c r="V108" s="108" t="str">
        <f>IF(得点入力!E121="","",+得点入力!E121)</f>
        <v/>
      </c>
      <c r="W108" s="391" t="str">
        <f>IF(得点入力!H121="","",+得点入力!H121)</f>
        <v/>
      </c>
    </row>
    <row r="109" spans="1:23">
      <c r="A109">
        <v>52</v>
      </c>
      <c r="B109" s="221" t="str">
        <f t="shared" si="9"/>
        <v/>
      </c>
      <c r="C109" s="78">
        <f>IF(得点入力!B58="","",得点入力!B58)</f>
        <v>52</v>
      </c>
      <c r="D109" s="105" t="str">
        <f>IF(得点入力!C58="","",得点入力!C58)</f>
        <v/>
      </c>
      <c r="E109" s="105" t="str">
        <f>IF(得点入力!D58="","",得点入力!D58)</f>
        <v/>
      </c>
      <c r="F109" s="108" t="str">
        <f>IF(得点入力!E58="","",得点入力!E58)</f>
        <v/>
      </c>
      <c r="G109" s="388" t="str">
        <f>IF(得点入力!F58="","",得点入力!F58)</f>
        <v/>
      </c>
      <c r="I109">
        <v>64</v>
      </c>
      <c r="J109" s="225" t="str">
        <f t="shared" si="10"/>
        <v/>
      </c>
      <c r="K109" s="78">
        <f>IF(得点入力!B70="","",得点入力!B70)</f>
        <v>64</v>
      </c>
      <c r="L109" s="105" t="str">
        <f>IF(得点入力!C70="","",得点入力!C70)</f>
        <v/>
      </c>
      <c r="M109" s="105" t="str">
        <f>IF(得点入力!D70="","",得点入力!D70)</f>
        <v/>
      </c>
      <c r="N109" s="108" t="str">
        <f>IF(得点入力!E70="","",得点入力!E70)</f>
        <v/>
      </c>
      <c r="O109" s="164" t="str">
        <f>IF(得点入力!G70="","",得点入力!G70)</f>
        <v/>
      </c>
      <c r="Q109">
        <v>59</v>
      </c>
      <c r="R109" s="225" t="str">
        <f t="shared" si="11"/>
        <v/>
      </c>
      <c r="S109" s="78">
        <f>IF(得点入力!B65="","",+得点入力!B65)</f>
        <v>59</v>
      </c>
      <c r="T109" s="105" t="str">
        <f>IF(得点入力!C65="","",+得点入力!C65)</f>
        <v/>
      </c>
      <c r="U109" s="105" t="str">
        <f>IF(得点入力!D65="","",+得点入力!D65)</f>
        <v/>
      </c>
      <c r="V109" s="108" t="str">
        <f>IF(得点入力!E65="","",+得点入力!E65)</f>
        <v/>
      </c>
      <c r="W109" s="164" t="str">
        <f>IF(得点入力!H65="","",+得点入力!H65)</f>
        <v/>
      </c>
    </row>
    <row r="110" spans="1:23">
      <c r="A110">
        <v>58</v>
      </c>
      <c r="B110" s="221" t="str">
        <f t="shared" si="9"/>
        <v/>
      </c>
      <c r="C110" s="78">
        <f>IF(得点入力!B64="","",得点入力!B64)</f>
        <v>58</v>
      </c>
      <c r="D110" s="105" t="str">
        <f>IF(得点入力!C64="","",得点入力!C64)</f>
        <v/>
      </c>
      <c r="E110" s="105" t="str">
        <f>IF(得点入力!D64="","",得点入力!D64)</f>
        <v/>
      </c>
      <c r="F110" s="108" t="str">
        <f>IF(得点入力!E64="","",得点入力!E64)</f>
        <v/>
      </c>
      <c r="G110" s="388" t="str">
        <f>IF(得点入力!F64="","",得点入力!F64)</f>
        <v/>
      </c>
      <c r="I110">
        <v>124</v>
      </c>
      <c r="J110" s="225" t="str">
        <f t="shared" si="10"/>
        <v/>
      </c>
      <c r="K110" s="78">
        <f>IF(得点入力!B130="","",得点入力!B130)</f>
        <v>140</v>
      </c>
      <c r="L110" s="105" t="str">
        <f>IF(得点入力!C130="","",得点入力!C130)</f>
        <v/>
      </c>
      <c r="M110" s="105" t="str">
        <f>IF(得点入力!D130="","",得点入力!D130)</f>
        <v/>
      </c>
      <c r="N110" s="108" t="str">
        <f>IF(得点入力!E130="","",得点入力!E130)</f>
        <v/>
      </c>
      <c r="O110" s="164" t="str">
        <f>IF(得点入力!G130="","",得点入力!G130)</f>
        <v/>
      </c>
      <c r="Q110">
        <v>64</v>
      </c>
      <c r="R110" s="225" t="str">
        <f t="shared" si="11"/>
        <v/>
      </c>
      <c r="S110" s="78">
        <f>IF(得点入力!B70="","",+得点入力!B70)</f>
        <v>64</v>
      </c>
      <c r="T110" s="105" t="str">
        <f>IF(得点入力!C70="","",+得点入力!C70)</f>
        <v/>
      </c>
      <c r="U110" s="105" t="str">
        <f>IF(得点入力!D70="","",+得点入力!D70)</f>
        <v/>
      </c>
      <c r="V110" s="108" t="str">
        <f>IF(得点入力!E70="","",+得点入力!E70)</f>
        <v/>
      </c>
      <c r="W110" s="164" t="str">
        <f>IF(得点入力!H70="","",+得点入力!H70)</f>
        <v/>
      </c>
    </row>
    <row r="111" spans="1:23">
      <c r="A111">
        <v>50</v>
      </c>
      <c r="B111" s="221" t="str">
        <f t="shared" si="9"/>
        <v/>
      </c>
      <c r="C111" s="78">
        <f>IF(得点入力!B56="","",得点入力!B56)</f>
        <v>50</v>
      </c>
      <c r="D111" s="105" t="str">
        <f>IF(得点入力!C56="","",得点入力!C56)</f>
        <v/>
      </c>
      <c r="E111" s="105" t="str">
        <f>IF(得点入力!D56="","",得点入力!D56)</f>
        <v/>
      </c>
      <c r="F111" s="108" t="str">
        <f>IF(得点入力!E56="","",得点入力!E56)</f>
        <v/>
      </c>
      <c r="G111" s="388" t="str">
        <f>IF(得点入力!F56="","",得点入力!F56)</f>
        <v/>
      </c>
      <c r="I111">
        <v>58</v>
      </c>
      <c r="J111" s="225" t="str">
        <f t="shared" si="10"/>
        <v/>
      </c>
      <c r="K111" s="78">
        <f>IF(得点入力!B64="","",得点入力!B64)</f>
        <v>58</v>
      </c>
      <c r="L111" s="105" t="str">
        <f>IF(得点入力!C64="","",得点入力!C64)</f>
        <v/>
      </c>
      <c r="M111" s="105" t="str">
        <f>IF(得点入力!D64="","",得点入力!D64)</f>
        <v/>
      </c>
      <c r="N111" s="108" t="str">
        <f>IF(得点入力!E64="","",得点入力!E64)</f>
        <v/>
      </c>
      <c r="O111" s="164" t="str">
        <f>IF(得点入力!G64="","",得点入力!G64)</f>
        <v/>
      </c>
      <c r="Q111">
        <v>69</v>
      </c>
      <c r="R111" s="225" t="str">
        <f t="shared" si="11"/>
        <v/>
      </c>
      <c r="S111" s="78">
        <f>IF(得点入力!B75="","",+得点入力!B75)</f>
        <v>69</v>
      </c>
      <c r="T111" s="112" t="str">
        <f>IF(得点入力!C75="","",+得点入力!C75)</f>
        <v/>
      </c>
      <c r="U111" s="105" t="str">
        <f>IF(得点入力!D75="","",+得点入力!D75)</f>
        <v/>
      </c>
      <c r="V111" s="108" t="str">
        <f>IF(得点入力!E75="","",+得点入力!E75)</f>
        <v/>
      </c>
      <c r="W111" s="164" t="str">
        <f>IF(得点入力!H75="","",+得点入力!H75)</f>
        <v/>
      </c>
    </row>
    <row r="112" spans="1:23">
      <c r="A112">
        <v>80</v>
      </c>
      <c r="B112" s="221" t="str">
        <f t="shared" si="9"/>
        <v/>
      </c>
      <c r="C112" s="78">
        <f>IF(得点入力!B86="","",得点入力!B86)</f>
        <v>80</v>
      </c>
      <c r="D112" s="105" t="str">
        <f>IF(得点入力!C86="","",得点入力!C86)</f>
        <v/>
      </c>
      <c r="E112" s="105" t="str">
        <f>IF(得点入力!D86="","",得点入力!D86)</f>
        <v/>
      </c>
      <c r="F112" s="108" t="str">
        <f>IF(得点入力!E86="","",得点入力!E86)</f>
        <v/>
      </c>
      <c r="G112" s="388" t="str">
        <f>IF(得点入力!F86="","",得点入力!F86)</f>
        <v/>
      </c>
      <c r="I112">
        <v>128</v>
      </c>
      <c r="J112" s="225" t="str">
        <f t="shared" si="10"/>
        <v/>
      </c>
      <c r="K112" s="78">
        <f>IF(得点入力!B134="","",得点入力!B134)</f>
        <v>144</v>
      </c>
      <c r="L112" s="105" t="str">
        <f>IF(得点入力!C134="","",得点入力!C134)</f>
        <v/>
      </c>
      <c r="M112" s="105" t="str">
        <f>IF(得点入力!D134="","",得点入力!D134)</f>
        <v/>
      </c>
      <c r="N112" s="108" t="str">
        <f>IF(得点入力!E134="","",得点入力!E134)</f>
        <v/>
      </c>
      <c r="O112" s="164" t="str">
        <f>IF(得点入力!G134="","",得点入力!G134)</f>
        <v/>
      </c>
      <c r="Q112">
        <v>26</v>
      </c>
      <c r="R112" s="225" t="str">
        <f t="shared" si="11"/>
        <v/>
      </c>
      <c r="S112" s="78">
        <f>IF(得点入力!B32="","",+得点入力!B32)</f>
        <v>26</v>
      </c>
      <c r="T112" s="105" t="str">
        <f>IF(得点入力!C32="","",+得点入力!C32)</f>
        <v/>
      </c>
      <c r="U112" s="105" t="str">
        <f>IF(得点入力!D32="","",+得点入力!D32)</f>
        <v/>
      </c>
      <c r="V112" s="108" t="str">
        <f>IF(得点入力!E32="","",+得点入力!E32)</f>
        <v/>
      </c>
      <c r="W112" s="164" t="str">
        <f>IF(得点入力!H32="","",+得点入力!H32)</f>
        <v/>
      </c>
    </row>
    <row r="113" spans="1:23">
      <c r="A113">
        <v>109</v>
      </c>
      <c r="B113" s="221" t="str">
        <f t="shared" si="9"/>
        <v/>
      </c>
      <c r="C113" s="78">
        <f>IF(得点入力!B115="","",得点入力!B115)</f>
        <v>125</v>
      </c>
      <c r="D113" s="105" t="str">
        <f>IF(得点入力!C115="","",得点入力!C115)</f>
        <v/>
      </c>
      <c r="E113" s="105" t="str">
        <f>IF(得点入力!D115="","",得点入力!D115)</f>
        <v/>
      </c>
      <c r="F113" s="108" t="str">
        <f>IF(得点入力!E115="","",得点入力!E115)</f>
        <v/>
      </c>
      <c r="G113" s="391" t="str">
        <f>IF(得点入力!F115="","",得点入力!F115)</f>
        <v/>
      </c>
      <c r="I113">
        <v>126</v>
      </c>
      <c r="J113" s="225" t="str">
        <f t="shared" si="10"/>
        <v/>
      </c>
      <c r="K113" s="78">
        <f>IF(得点入力!B132="","",得点入力!B132)</f>
        <v>142</v>
      </c>
      <c r="L113" s="105" t="str">
        <f>IF(得点入力!C132="","",得点入力!C132)</f>
        <v/>
      </c>
      <c r="M113" s="105" t="str">
        <f>IF(得点入力!D132="","",得点入力!D132)</f>
        <v/>
      </c>
      <c r="N113" s="108" t="str">
        <f>IF(得点入力!E132="","",得点入力!E132)</f>
        <v/>
      </c>
      <c r="O113" s="164" t="str">
        <f>IF(得点入力!G132="","",得点入力!G132)</f>
        <v/>
      </c>
      <c r="Q113">
        <v>74</v>
      </c>
      <c r="R113" s="225" t="str">
        <f t="shared" si="11"/>
        <v/>
      </c>
      <c r="S113" s="78">
        <f>IF(得点入力!B80="","",+得点入力!B80)</f>
        <v>74</v>
      </c>
      <c r="T113" s="105" t="str">
        <f>IF(得点入力!C80="","",+得点入力!C80)</f>
        <v/>
      </c>
      <c r="U113" s="105" t="str">
        <f>IF(得点入力!D80="","",+得点入力!D80)</f>
        <v/>
      </c>
      <c r="V113" s="108" t="str">
        <f>IF(得点入力!E80="","",+得点入力!E80)</f>
        <v/>
      </c>
      <c r="W113" s="164" t="str">
        <f>IF(得点入力!H80="","",+得点入力!H80)</f>
        <v/>
      </c>
    </row>
    <row r="114" spans="1:23">
      <c r="A114">
        <v>64</v>
      </c>
      <c r="B114" s="221" t="str">
        <f t="shared" si="9"/>
        <v/>
      </c>
      <c r="C114" s="78">
        <f>IF(得点入力!B70="","",得点入力!B70)</f>
        <v>64</v>
      </c>
      <c r="D114" s="105" t="str">
        <f>IF(得点入力!C70="","",得点入力!C70)</f>
        <v/>
      </c>
      <c r="E114" s="105" t="str">
        <f>IF(得点入力!D70="","",得点入力!D70)</f>
        <v/>
      </c>
      <c r="F114" s="108" t="str">
        <f>IF(得点入力!E70="","",得点入力!E70)</f>
        <v/>
      </c>
      <c r="G114" s="388" t="str">
        <f>IF(得点入力!F70="","",得点入力!F70)</f>
        <v/>
      </c>
      <c r="I114">
        <v>10</v>
      </c>
      <c r="J114" s="225" t="str">
        <f t="shared" si="10"/>
        <v/>
      </c>
      <c r="K114" s="78">
        <f>IF(得点入力!B16="","",得点入力!B16)</f>
        <v>10</v>
      </c>
      <c r="L114" s="105" t="str">
        <f>IF(得点入力!C16="","",得点入力!C16)</f>
        <v/>
      </c>
      <c r="M114" s="105" t="str">
        <f>IF(得点入力!D16="","",得点入力!D16)</f>
        <v/>
      </c>
      <c r="N114" s="108" t="str">
        <f>IF(得点入力!E16="","",得点入力!E16)</f>
        <v/>
      </c>
      <c r="O114" s="164" t="str">
        <f>IF(得点入力!G16="","",得点入力!G16)</f>
        <v/>
      </c>
      <c r="Q114">
        <v>72</v>
      </c>
      <c r="R114" s="225" t="str">
        <f t="shared" si="11"/>
        <v/>
      </c>
      <c r="S114" s="78">
        <f>IF(得点入力!B78="","",+得点入力!B78)</f>
        <v>72</v>
      </c>
      <c r="T114" s="105" t="str">
        <f>IF(得点入力!C78="","",+得点入力!C78)</f>
        <v/>
      </c>
      <c r="U114" s="105" t="str">
        <f>IF(得点入力!D78="","",+得点入力!D78)</f>
        <v/>
      </c>
      <c r="V114" s="108" t="str">
        <f>IF(得点入力!E78="","",+得点入力!E78)</f>
        <v/>
      </c>
      <c r="W114" s="164" t="str">
        <f>IF(得点入力!H78="","",+得点入力!H78)</f>
        <v/>
      </c>
    </row>
    <row r="115" spans="1:23">
      <c r="A115">
        <v>63</v>
      </c>
      <c r="B115" s="221" t="str">
        <f t="shared" si="9"/>
        <v/>
      </c>
      <c r="C115" s="78">
        <f>IF(得点入力!B69="","",得点入力!B69)</f>
        <v>63</v>
      </c>
      <c r="D115" s="105" t="str">
        <f>IF(得点入力!C69="","",得点入力!C69)</f>
        <v/>
      </c>
      <c r="E115" s="105" t="str">
        <f>IF(得点入力!D69="","",得点入力!D69)</f>
        <v/>
      </c>
      <c r="F115" s="108" t="str">
        <f>IF(得点入力!E69="","",得点入力!E69)</f>
        <v/>
      </c>
      <c r="G115" s="388" t="str">
        <f>IF(得点入力!F69="","",得点入力!F69)</f>
        <v/>
      </c>
      <c r="I115">
        <v>60</v>
      </c>
      <c r="J115" s="225" t="str">
        <f t="shared" si="10"/>
        <v/>
      </c>
      <c r="K115" s="78">
        <f>IF(得点入力!B66="","",得点入力!B66)</f>
        <v>60</v>
      </c>
      <c r="L115" s="105" t="str">
        <f>IF(得点入力!C66="","",得点入力!C66)</f>
        <v/>
      </c>
      <c r="M115" s="105" t="str">
        <f>IF(得点入力!D66="","",得点入力!D66)</f>
        <v/>
      </c>
      <c r="N115" s="108" t="str">
        <f>IF(得点入力!E66="","",得点入力!E66)</f>
        <v/>
      </c>
      <c r="O115" s="164" t="str">
        <f>IF(得点入力!G66="","",得点入力!G66)</f>
        <v/>
      </c>
      <c r="Q115">
        <v>40</v>
      </c>
      <c r="R115" s="225" t="str">
        <f t="shared" si="11"/>
        <v/>
      </c>
      <c r="S115" s="78">
        <f>IF(得点入力!B46="","",+得点入力!B46)</f>
        <v>40</v>
      </c>
      <c r="T115" s="105" t="str">
        <f>IF(得点入力!C46="","",+得点入力!C46)</f>
        <v/>
      </c>
      <c r="U115" s="105" t="str">
        <f>IF(得点入力!D46="","",+得点入力!D46)</f>
        <v/>
      </c>
      <c r="V115" s="108" t="str">
        <f>IF(得点入力!E46="","",+得点入力!E46)</f>
        <v/>
      </c>
      <c r="W115" s="164" t="str">
        <f>IF(得点入力!H46="","",+得点入力!H46)</f>
        <v/>
      </c>
    </row>
    <row r="116" spans="1:23">
      <c r="A116">
        <v>74</v>
      </c>
      <c r="B116" s="221" t="str">
        <f t="shared" si="9"/>
        <v/>
      </c>
      <c r="C116" s="78">
        <f>IF(得点入力!B80="","",得点入力!B80)</f>
        <v>74</v>
      </c>
      <c r="D116" s="105" t="str">
        <f>IF(得点入力!C80="","",得点入力!C80)</f>
        <v/>
      </c>
      <c r="E116" s="105" t="str">
        <f>IF(得点入力!D80="","",得点入力!D80)</f>
        <v/>
      </c>
      <c r="F116" s="108" t="str">
        <f>IF(得点入力!E80="","",得点入力!E80)</f>
        <v/>
      </c>
      <c r="G116" s="388" t="str">
        <f>IF(得点入力!F80="","",得点入力!F80)</f>
        <v/>
      </c>
      <c r="I116">
        <v>90</v>
      </c>
      <c r="J116" s="225" t="str">
        <f t="shared" si="10"/>
        <v/>
      </c>
      <c r="K116" s="78">
        <f>IF(得点入力!B96="","",得点入力!B96)</f>
        <v>106</v>
      </c>
      <c r="L116" s="105" t="str">
        <f>IF(得点入力!C96="","",得点入力!C96)</f>
        <v/>
      </c>
      <c r="M116" s="105" t="str">
        <f>IF(得点入力!D96="","",得点入力!D96)</f>
        <v/>
      </c>
      <c r="N116" s="108" t="str">
        <f>IF(得点入力!E96="","",得点入力!E96)</f>
        <v/>
      </c>
      <c r="O116" s="164" t="str">
        <f>IF(得点入力!G96="","",得点入力!G96)</f>
        <v/>
      </c>
      <c r="Q116">
        <v>100</v>
      </c>
      <c r="R116" s="225" t="str">
        <f t="shared" si="11"/>
        <v/>
      </c>
      <c r="S116" s="78">
        <f>IF(得点入力!B106="","",+得点入力!B106)</f>
        <v>116</v>
      </c>
      <c r="T116" s="105" t="str">
        <f>IF(得点入力!C106="","",+得点入力!C106)</f>
        <v/>
      </c>
      <c r="U116" s="105" t="str">
        <f>IF(得点入力!D106="","",+得点入力!D106)</f>
        <v/>
      </c>
      <c r="V116" s="108" t="str">
        <f>IF(得点入力!E106="","",+得点入力!E106)</f>
        <v/>
      </c>
      <c r="W116" s="391" t="str">
        <f>IF(得点入力!H106="","",+得点入力!H106)</f>
        <v/>
      </c>
    </row>
    <row r="117" spans="1:23">
      <c r="A117">
        <v>60</v>
      </c>
      <c r="B117" s="221" t="str">
        <f t="shared" si="9"/>
        <v/>
      </c>
      <c r="C117" s="78">
        <f>IF(得点入力!B66="","",得点入力!B66)</f>
        <v>60</v>
      </c>
      <c r="D117" s="105" t="str">
        <f>IF(得点入力!C66="","",得点入力!C66)</f>
        <v/>
      </c>
      <c r="E117" s="105" t="str">
        <f>IF(得点入力!D66="","",得点入力!D66)</f>
        <v/>
      </c>
      <c r="F117" s="108" t="str">
        <f>IF(得点入力!E66="","",得点入力!E66)</f>
        <v/>
      </c>
      <c r="G117" s="388" t="str">
        <f>IF(得点入力!F66="","",得点入力!F66)</f>
        <v/>
      </c>
      <c r="I117">
        <v>94</v>
      </c>
      <c r="J117" s="225" t="str">
        <f t="shared" si="10"/>
        <v/>
      </c>
      <c r="K117" s="78">
        <f>IF(得点入力!B100="","",得点入力!B100)</f>
        <v>110</v>
      </c>
      <c r="L117" s="105" t="str">
        <f>IF(得点入力!C100="","",得点入力!C100)</f>
        <v/>
      </c>
      <c r="M117" s="105" t="str">
        <f>IF(得点入力!D100="","",得点入力!D100)</f>
        <v/>
      </c>
      <c r="N117" s="108" t="str">
        <f>IF(得点入力!E100="","",得点入力!E100)</f>
        <v/>
      </c>
      <c r="O117" s="164" t="str">
        <f>IF(得点入力!G100="","",得点入力!G100)</f>
        <v/>
      </c>
      <c r="Q117">
        <v>71</v>
      </c>
      <c r="R117" s="225" t="str">
        <f t="shared" si="11"/>
        <v/>
      </c>
      <c r="S117" s="78">
        <f>IF(得点入力!B77="","",+得点入力!B77)</f>
        <v>71</v>
      </c>
      <c r="T117" s="105" t="str">
        <f>IF(得点入力!C77="","",+得点入力!C77)</f>
        <v/>
      </c>
      <c r="U117" s="105" t="str">
        <f>IF(得点入力!D77="","",+得点入力!D77)</f>
        <v/>
      </c>
      <c r="V117" s="108" t="str">
        <f>IF(得点入力!E77="","",+得点入力!E77)</f>
        <v/>
      </c>
      <c r="W117" s="164" t="str">
        <f>IF(得点入力!H77="","",+得点入力!H77)</f>
        <v/>
      </c>
    </row>
    <row r="118" spans="1:23">
      <c r="A118">
        <v>11</v>
      </c>
      <c r="B118" s="221" t="str">
        <f t="shared" si="9"/>
        <v/>
      </c>
      <c r="C118" s="78">
        <f>IF(得点入力!B17="","",得点入力!B17)</f>
        <v>11</v>
      </c>
      <c r="D118" s="105" t="str">
        <f>IF(得点入力!C17="","",得点入力!C17)</f>
        <v/>
      </c>
      <c r="E118" s="105" t="str">
        <f>IF(得点入力!D17="","",得点入力!D17)</f>
        <v/>
      </c>
      <c r="F118" s="108" t="str">
        <f>IF(得点入力!E17="","",得点入力!E17)</f>
        <v/>
      </c>
      <c r="G118" s="388" t="str">
        <f>IF(得点入力!F17="","",得点入力!F17)</f>
        <v/>
      </c>
      <c r="I118">
        <v>80</v>
      </c>
      <c r="J118" s="225" t="str">
        <f t="shared" si="10"/>
        <v/>
      </c>
      <c r="K118" s="78">
        <f>IF(得点入力!B86="","",得点入力!B86)</f>
        <v>80</v>
      </c>
      <c r="L118" s="105" t="str">
        <f>IF(得点入力!C86="","",得点入力!C86)</f>
        <v/>
      </c>
      <c r="M118" s="105" t="str">
        <f>IF(得点入力!D86="","",得点入力!D86)</f>
        <v/>
      </c>
      <c r="N118" s="108" t="str">
        <f>IF(得点入力!E86="","",得点入力!E86)</f>
        <v/>
      </c>
      <c r="O118" s="164" t="str">
        <f>IF(得点入力!G86="","",得点入力!G86)</f>
        <v/>
      </c>
      <c r="Q118">
        <v>63</v>
      </c>
      <c r="R118" s="225" t="str">
        <f t="shared" si="11"/>
        <v/>
      </c>
      <c r="S118" s="78">
        <f>IF(得点入力!B69="","",+得点入力!B69)</f>
        <v>63</v>
      </c>
      <c r="T118" s="105" t="str">
        <f>IF(得点入力!C69="","",+得点入力!C69)</f>
        <v/>
      </c>
      <c r="U118" s="105" t="str">
        <f>IF(得点入力!D69="","",+得点入力!D69)</f>
        <v/>
      </c>
      <c r="V118" s="108" t="str">
        <f>IF(得点入力!E69="","",+得点入力!E69)</f>
        <v/>
      </c>
      <c r="W118" s="164" t="str">
        <f>IF(得点入力!H69="","",+得点入力!H69)</f>
        <v/>
      </c>
    </row>
    <row r="119" spans="1:23">
      <c r="A119">
        <v>71</v>
      </c>
      <c r="B119" s="221" t="str">
        <f t="shared" si="9"/>
        <v/>
      </c>
      <c r="C119" s="78">
        <f>IF(得点入力!B77="","",得点入力!B77)</f>
        <v>71</v>
      </c>
      <c r="D119" s="105" t="str">
        <f>IF(得点入力!C77="","",得点入力!C77)</f>
        <v/>
      </c>
      <c r="E119" s="105" t="str">
        <f>IF(得点入力!D77="","",得点入力!D77)</f>
        <v/>
      </c>
      <c r="F119" s="108" t="str">
        <f>IF(得点入力!E77="","",得点入力!E77)</f>
        <v/>
      </c>
      <c r="G119" s="388" t="str">
        <f>IF(得点入力!F77="","",得点入力!F77)</f>
        <v/>
      </c>
      <c r="I119">
        <v>71</v>
      </c>
      <c r="J119" s="225" t="str">
        <f t="shared" si="10"/>
        <v/>
      </c>
      <c r="K119" s="78">
        <f>IF(得点入力!B77="","",得点入力!B77)</f>
        <v>71</v>
      </c>
      <c r="L119" s="105" t="str">
        <f>IF(得点入力!C77="","",得点入力!C77)</f>
        <v/>
      </c>
      <c r="M119" s="105" t="str">
        <f>IF(得点入力!D77="","",得点入力!D77)</f>
        <v/>
      </c>
      <c r="N119" s="108" t="str">
        <f>IF(得点入力!E77="","",得点入力!E77)</f>
        <v/>
      </c>
      <c r="O119" s="164" t="str">
        <f>IF(得点入力!G77="","",得点入力!G77)</f>
        <v/>
      </c>
      <c r="Q119">
        <v>90</v>
      </c>
      <c r="R119" s="225" t="str">
        <f t="shared" si="11"/>
        <v/>
      </c>
      <c r="S119" s="78">
        <f>IF(得点入力!B96="","",+得点入力!B96)</f>
        <v>106</v>
      </c>
      <c r="T119" s="105" t="str">
        <f>IF(得点入力!C96="","",+得点入力!C96)</f>
        <v/>
      </c>
      <c r="U119" s="105" t="str">
        <f>IF(得点入力!D96="","",+得点入力!D96)</f>
        <v/>
      </c>
      <c r="V119" s="108" t="str">
        <f>IF(得点入力!E96="","",+得点入力!E96)</f>
        <v/>
      </c>
      <c r="W119" s="391" t="str">
        <f>IF(得点入力!H96="","",+得点入力!H96)</f>
        <v/>
      </c>
    </row>
    <row r="120" spans="1:23">
      <c r="A120">
        <v>59</v>
      </c>
      <c r="B120" s="221" t="str">
        <f t="shared" si="9"/>
        <v/>
      </c>
      <c r="C120" s="78">
        <f>IF(得点入力!B65="","",得点入力!B65)</f>
        <v>59</v>
      </c>
      <c r="D120" s="105" t="str">
        <f>IF(得点入力!C65="","",得点入力!C65)</f>
        <v/>
      </c>
      <c r="E120" s="105" t="str">
        <f>IF(得点入力!D65="","",得点入力!D65)</f>
        <v/>
      </c>
      <c r="F120" s="108" t="str">
        <f>IF(得点入力!E65="","",得点入力!E65)</f>
        <v/>
      </c>
      <c r="G120" s="388" t="str">
        <f>IF(得点入力!F65="","",得点入力!F65)</f>
        <v/>
      </c>
      <c r="I120">
        <v>12</v>
      </c>
      <c r="J120" s="225" t="str">
        <f t="shared" si="10"/>
        <v/>
      </c>
      <c r="K120" s="78">
        <f>IF(得点入力!B18="","",得点入力!B18)</f>
        <v>12</v>
      </c>
      <c r="L120" s="105" t="str">
        <f>IF(得点入力!C18="","",得点入力!C18)</f>
        <v/>
      </c>
      <c r="M120" s="105" t="str">
        <f>IF(得点入力!D18="","",得点入力!D18)</f>
        <v/>
      </c>
      <c r="N120" s="108" t="str">
        <f>IF(得点入力!E18="","",得点入力!E18)</f>
        <v/>
      </c>
      <c r="O120" s="164" t="str">
        <f>IF(得点入力!G18="","",得点入力!G18)</f>
        <v/>
      </c>
      <c r="Q120">
        <v>60</v>
      </c>
      <c r="R120" s="225" t="str">
        <f t="shared" si="11"/>
        <v/>
      </c>
      <c r="S120" s="78">
        <f>IF(得点入力!B66="","",+得点入力!B66)</f>
        <v>60</v>
      </c>
      <c r="T120" s="105" t="str">
        <f>IF(得点入力!C66="","",+得点入力!C66)</f>
        <v/>
      </c>
      <c r="U120" s="105" t="str">
        <f>IF(得点入力!D66="","",+得点入力!D66)</f>
        <v/>
      </c>
      <c r="V120" s="108" t="str">
        <f>IF(得点入力!E66="","",+得点入力!E66)</f>
        <v/>
      </c>
      <c r="W120" s="164" t="str">
        <f>IF(得点入力!H66="","",+得点入力!H66)</f>
        <v/>
      </c>
    </row>
    <row r="121" spans="1:23">
      <c r="A121">
        <v>90</v>
      </c>
      <c r="B121" s="221" t="str">
        <f t="shared" si="9"/>
        <v/>
      </c>
      <c r="C121" s="78">
        <f>IF(得点入力!B96="","",得点入力!B96)</f>
        <v>106</v>
      </c>
      <c r="D121" s="105" t="str">
        <f>IF(得点入力!C96="","",得点入力!C96)</f>
        <v/>
      </c>
      <c r="E121" s="105" t="str">
        <f>IF(得点入力!D96="","",得点入力!D96)</f>
        <v/>
      </c>
      <c r="F121" s="108" t="str">
        <f>IF(得点入力!E96="","",得点入力!E96)</f>
        <v/>
      </c>
      <c r="G121" s="391" t="str">
        <f>IF(得点入力!F96="","",得点入力!F96)</f>
        <v/>
      </c>
      <c r="I121">
        <v>34</v>
      </c>
      <c r="J121" s="225" t="str">
        <f t="shared" si="10"/>
        <v/>
      </c>
      <c r="K121" s="78">
        <f>IF(得点入力!B40="","",得点入力!B40)</f>
        <v>34</v>
      </c>
      <c r="L121" s="105" t="str">
        <f>IF(得点入力!C40="","",得点入力!C40)</f>
        <v/>
      </c>
      <c r="M121" s="105" t="str">
        <f>IF(得点入力!D40="","",得点入力!D40)</f>
        <v/>
      </c>
      <c r="N121" s="108" t="str">
        <f>IF(得点入力!E40="","",得点入力!E40)</f>
        <v/>
      </c>
      <c r="O121" s="164" t="str">
        <f>IF(得点入力!G40="","",得点入力!G40)</f>
        <v/>
      </c>
      <c r="Q121">
        <v>103</v>
      </c>
      <c r="R121" s="225" t="str">
        <f t="shared" si="11"/>
        <v/>
      </c>
      <c r="S121" s="78">
        <f>IF(得点入力!B109="","",+得点入力!B109)</f>
        <v>119</v>
      </c>
      <c r="T121" s="105" t="str">
        <f>IF(得点入力!C109="","",+得点入力!C109)</f>
        <v/>
      </c>
      <c r="U121" s="105" t="str">
        <f>IF(得点入力!D109="","",+得点入力!D109)</f>
        <v/>
      </c>
      <c r="V121" s="108" t="str">
        <f>IF(得点入力!E109="","",+得点入力!E109)</f>
        <v/>
      </c>
      <c r="W121" s="391" t="str">
        <f>IF(得点入力!H109="","",+得点入力!H109)</f>
        <v/>
      </c>
    </row>
    <row r="122" spans="1:23">
      <c r="A122">
        <v>72</v>
      </c>
      <c r="B122" s="221" t="str">
        <f t="shared" si="9"/>
        <v/>
      </c>
      <c r="C122" s="78">
        <f>IF(得点入力!B78="","",得点入力!B78)</f>
        <v>72</v>
      </c>
      <c r="D122" s="105" t="str">
        <f>IF(得点入力!C78="","",得点入力!C78)</f>
        <v/>
      </c>
      <c r="E122" s="105" t="str">
        <f>IF(得点入力!D78="","",得点入力!D78)</f>
        <v/>
      </c>
      <c r="F122" s="108" t="str">
        <f>IF(得点入力!E78="","",得点入力!E78)</f>
        <v/>
      </c>
      <c r="G122" s="388" t="str">
        <f>IF(得点入力!F78="","",得点入力!F78)</f>
        <v/>
      </c>
      <c r="I122">
        <v>79</v>
      </c>
      <c r="J122" s="225" t="str">
        <f t="shared" si="10"/>
        <v/>
      </c>
      <c r="K122" s="78">
        <f>IF(得点入力!B85="","",得点入力!B85)</f>
        <v>79</v>
      </c>
      <c r="L122" s="105" t="str">
        <f>IF(得点入力!C85="","",得点入力!C85)</f>
        <v/>
      </c>
      <c r="M122" s="105" t="str">
        <f>IF(得点入力!D85="","",得点入力!D85)</f>
        <v/>
      </c>
      <c r="N122" s="108" t="str">
        <f>IF(得点入力!E85="","",得点入力!E85)</f>
        <v/>
      </c>
      <c r="O122" s="164" t="str">
        <f>IF(得点入力!G85="","",得点入力!G85)</f>
        <v/>
      </c>
      <c r="Q122">
        <v>116</v>
      </c>
      <c r="R122" s="225" t="str">
        <f t="shared" si="11"/>
        <v/>
      </c>
      <c r="S122" s="78">
        <f>IF(得点入力!B122="","",+得点入力!B122)</f>
        <v>132</v>
      </c>
      <c r="T122" s="105" t="str">
        <f>IF(得点入力!C122="","",+得点入力!C122)</f>
        <v/>
      </c>
      <c r="U122" s="105" t="str">
        <f>IF(得点入力!D122="","",+得点入力!D122)</f>
        <v/>
      </c>
      <c r="V122" s="108" t="str">
        <f>IF(得点入力!E122="","",+得点入力!E122)</f>
        <v/>
      </c>
      <c r="W122" s="391" t="str">
        <f>IF(得点入力!H122="","",+得点入力!H122)</f>
        <v/>
      </c>
    </row>
    <row r="123" spans="1:23">
      <c r="A123">
        <v>79</v>
      </c>
      <c r="B123" s="221" t="str">
        <f t="shared" si="9"/>
        <v/>
      </c>
      <c r="C123" s="78">
        <f>IF(得点入力!B85="","",得点入力!B85)</f>
        <v>79</v>
      </c>
      <c r="D123" s="105" t="str">
        <f>IF(得点入力!C85="","",得点入力!C85)</f>
        <v/>
      </c>
      <c r="E123" s="105" t="str">
        <f>IF(得点入力!D85="","",得点入力!D85)</f>
        <v/>
      </c>
      <c r="F123" s="108" t="str">
        <f>IF(得点入力!E85="","",得点入力!E85)</f>
        <v/>
      </c>
      <c r="G123" s="388" t="str">
        <f>IF(得点入力!F85="","",得点入力!F85)</f>
        <v/>
      </c>
      <c r="I123">
        <v>89</v>
      </c>
      <c r="J123" s="225" t="str">
        <f t="shared" si="10"/>
        <v/>
      </c>
      <c r="K123" s="78">
        <f>IF(得点入力!B95="","",得点入力!B95)</f>
        <v>105</v>
      </c>
      <c r="L123" s="105" t="str">
        <f>IF(得点入力!C95="","",得点入力!C95)</f>
        <v/>
      </c>
      <c r="M123" s="105" t="str">
        <f>IF(得点入力!D95="","",得点入力!D95)</f>
        <v/>
      </c>
      <c r="N123" s="108" t="str">
        <f>IF(得点入力!E95="","",得点入力!E95)</f>
        <v/>
      </c>
      <c r="O123" s="164" t="str">
        <f>IF(得点入力!G95="","",得点入力!G95)</f>
        <v/>
      </c>
      <c r="Q123">
        <v>76</v>
      </c>
      <c r="R123" s="225" t="str">
        <f t="shared" si="11"/>
        <v/>
      </c>
      <c r="S123" s="78">
        <f>IF(得点入力!B82="","",+得点入力!B82)</f>
        <v>76</v>
      </c>
      <c r="T123" s="105" t="str">
        <f>IF(得点入力!C82="","",+得点入力!C82)</f>
        <v/>
      </c>
      <c r="U123" s="105" t="str">
        <f>IF(得点入力!D82="","",+得点入力!D82)</f>
        <v/>
      </c>
      <c r="V123" s="108" t="str">
        <f>IF(得点入力!E82="","",+得点入力!E82)</f>
        <v/>
      </c>
      <c r="W123" s="164" t="str">
        <f>IF(得点入力!H82="","",+得点入力!H82)</f>
        <v/>
      </c>
    </row>
    <row r="124" spans="1:23">
      <c r="A124">
        <v>89</v>
      </c>
      <c r="B124" s="221" t="str">
        <f t="shared" si="9"/>
        <v/>
      </c>
      <c r="C124" s="78">
        <f>IF(得点入力!B95="","",得点入力!B95)</f>
        <v>105</v>
      </c>
      <c r="D124" s="105" t="str">
        <f>IF(得点入力!C95="","",得点入力!C95)</f>
        <v/>
      </c>
      <c r="E124" s="105" t="str">
        <f>IF(得点入力!D95="","",得点入力!D95)</f>
        <v/>
      </c>
      <c r="F124" s="108" t="str">
        <f>IF(得点入力!E95="","",得点入力!E95)</f>
        <v/>
      </c>
      <c r="G124" s="391" t="str">
        <f>IF(得点入力!F95="","",得点入力!F95)</f>
        <v/>
      </c>
      <c r="I124">
        <v>121</v>
      </c>
      <c r="J124" s="225" t="str">
        <f t="shared" si="10"/>
        <v/>
      </c>
      <c r="K124" s="78">
        <f>IF(得点入力!B127="","",得点入力!B127)</f>
        <v>137</v>
      </c>
      <c r="L124" s="105" t="str">
        <f>IF(得点入力!C127="","",得点入力!C127)</f>
        <v/>
      </c>
      <c r="M124" s="105" t="str">
        <f>IF(得点入力!D127="","",得点入力!D127)</f>
        <v/>
      </c>
      <c r="N124" s="108" t="str">
        <f>IF(得点入力!E127="","",得点入力!E127)</f>
        <v/>
      </c>
      <c r="O124" s="164" t="str">
        <f>IF(得点入力!G127="","",得点入力!G127)</f>
        <v/>
      </c>
      <c r="Q124">
        <v>123</v>
      </c>
      <c r="R124" s="225" t="str">
        <f t="shared" si="11"/>
        <v/>
      </c>
      <c r="S124" s="78">
        <f>IF(得点入力!B129="","",+得点入力!B129)</f>
        <v>139</v>
      </c>
      <c r="T124" s="105" t="str">
        <f>IF(得点入力!C129="","",+得点入力!C129)</f>
        <v/>
      </c>
      <c r="U124" s="105" t="str">
        <f>IF(得点入力!D129="","",+得点入力!D129)</f>
        <v/>
      </c>
      <c r="V124" s="108" t="str">
        <f>IF(得点入力!E129="","",+得点入力!E129)</f>
        <v/>
      </c>
      <c r="W124" s="391" t="str">
        <f>IF(得点入力!H129="","",+得点入力!H129)</f>
        <v/>
      </c>
    </row>
    <row r="125" spans="1:23">
      <c r="A125">
        <v>9</v>
      </c>
      <c r="B125" s="221" t="str">
        <f t="shared" si="9"/>
        <v/>
      </c>
      <c r="C125" s="78">
        <f>IF(得点入力!B15="","",得点入力!B15)</f>
        <v>9</v>
      </c>
      <c r="D125" s="112" t="str">
        <f>IF(得点入力!C15="","",得点入力!C15)</f>
        <v/>
      </c>
      <c r="E125" s="105" t="str">
        <f>IF(得点入力!D15="","",得点入力!D15)</f>
        <v/>
      </c>
      <c r="F125" s="108" t="str">
        <f>IF(得点入力!E15="","",得点入力!E15)</f>
        <v/>
      </c>
      <c r="G125" s="388" t="str">
        <f>IF(得点入力!F15="","",得点入力!F15)</f>
        <v/>
      </c>
      <c r="I125">
        <v>72</v>
      </c>
      <c r="J125" s="225" t="str">
        <f t="shared" si="10"/>
        <v/>
      </c>
      <c r="K125" s="78">
        <f>IF(得点入力!B78="","",得点入力!B78)</f>
        <v>72</v>
      </c>
      <c r="L125" s="105" t="str">
        <f>IF(得点入力!C78="","",得点入力!C78)</f>
        <v/>
      </c>
      <c r="M125" s="105" t="str">
        <f>IF(得点入力!D78="","",得点入力!D78)</f>
        <v/>
      </c>
      <c r="N125" s="108" t="str">
        <f>IF(得点入力!E78="","",得点入力!E78)</f>
        <v/>
      </c>
      <c r="O125" s="164" t="str">
        <f>IF(得点入力!G78="","",得点入力!G78)</f>
        <v/>
      </c>
      <c r="Q125">
        <v>73</v>
      </c>
      <c r="R125" s="225" t="str">
        <f t="shared" si="11"/>
        <v/>
      </c>
      <c r="S125" s="78">
        <f>IF(得点入力!B79="","",+得点入力!B79)</f>
        <v>73</v>
      </c>
      <c r="T125" s="112" t="str">
        <f>IF(得点入力!C79="","",+得点入力!C79)</f>
        <v/>
      </c>
      <c r="U125" s="105" t="str">
        <f>IF(得点入力!D79="","",+得点入力!D79)</f>
        <v/>
      </c>
      <c r="V125" s="108" t="str">
        <f>IF(得点入力!E79="","",+得点入力!E79)</f>
        <v/>
      </c>
      <c r="W125" s="164" t="str">
        <f>IF(得点入力!H79="","",+得点入力!H79)</f>
        <v/>
      </c>
    </row>
    <row r="126" spans="1:23">
      <c r="A126">
        <v>73</v>
      </c>
      <c r="B126" s="221" t="str">
        <f t="shared" si="9"/>
        <v/>
      </c>
      <c r="C126" s="78">
        <f>IF(得点入力!B79="","",得点入力!B79)</f>
        <v>73</v>
      </c>
      <c r="D126" s="112" t="str">
        <f>IF(得点入力!C79="","",得点入力!C79)</f>
        <v/>
      </c>
      <c r="E126" s="105" t="str">
        <f>IF(得点入力!D79="","",得点入力!D79)</f>
        <v/>
      </c>
      <c r="F126" s="108" t="str">
        <f>IF(得点入力!E79="","",得点入力!E79)</f>
        <v/>
      </c>
      <c r="G126" s="388" t="str">
        <f>IF(得点入力!F79="","",得点入力!F79)</f>
        <v/>
      </c>
      <c r="I126">
        <v>59</v>
      </c>
      <c r="J126" s="225" t="str">
        <f t="shared" si="10"/>
        <v/>
      </c>
      <c r="K126" s="78">
        <f>IF(得点入力!B65="","",得点入力!B65)</f>
        <v>59</v>
      </c>
      <c r="L126" s="105" t="str">
        <f>IF(得点入力!C65="","",得点入力!C65)</f>
        <v/>
      </c>
      <c r="M126" s="105" t="str">
        <f>IF(得点入力!D65="","",得点入力!D65)</f>
        <v/>
      </c>
      <c r="N126" s="108" t="str">
        <f>IF(得点入力!E65="","",得点入力!E65)</f>
        <v/>
      </c>
      <c r="O126" s="164" t="str">
        <f>IF(得点入力!G65="","",得点入力!G65)</f>
        <v/>
      </c>
      <c r="Q126">
        <v>1</v>
      </c>
      <c r="R126" s="225" t="str">
        <f t="shared" si="11"/>
        <v/>
      </c>
      <c r="S126" s="78">
        <f>IF(得点入力!B7="","",+得点入力!B7)</f>
        <v>1</v>
      </c>
      <c r="T126" s="112" t="str">
        <f>IF(得点入力!C7="","",+得点入力!C7)</f>
        <v/>
      </c>
      <c r="U126" s="105" t="str">
        <f>IF(得点入力!D7="","",+得点入力!D7)</f>
        <v/>
      </c>
      <c r="V126" s="108" t="str">
        <f>IF(得点入力!E7="","",+得点入力!E7)</f>
        <v/>
      </c>
      <c r="W126" s="164" t="str">
        <f>IF(得点入力!H7="","",+得点入力!H7)</f>
        <v/>
      </c>
    </row>
    <row r="127" spans="1:23">
      <c r="A127">
        <v>123</v>
      </c>
      <c r="B127" s="221" t="str">
        <f t="shared" si="9"/>
        <v/>
      </c>
      <c r="C127" s="78">
        <f>IF(得点入力!B129="","",得点入力!B129)</f>
        <v>139</v>
      </c>
      <c r="D127" s="105" t="str">
        <f>IF(得点入力!C129="","",得点入力!C129)</f>
        <v/>
      </c>
      <c r="E127" s="105" t="str">
        <f>IF(得点入力!D129="","",得点入力!D129)</f>
        <v/>
      </c>
      <c r="F127" s="108" t="str">
        <f>IF(得点入力!E129="","",得点入力!E129)</f>
        <v/>
      </c>
      <c r="G127" s="391" t="str">
        <f>IF(得点入力!F129="","",得点入力!F129)</f>
        <v/>
      </c>
      <c r="I127">
        <v>113</v>
      </c>
      <c r="J127" s="225" t="str">
        <f t="shared" si="10"/>
        <v/>
      </c>
      <c r="K127" s="78">
        <f>IF(得点入力!B119="","",得点入力!B119)</f>
        <v>129</v>
      </c>
      <c r="L127" s="105" t="str">
        <f>IF(得点入力!C119="","",得点入力!C119)</f>
        <v/>
      </c>
      <c r="M127" s="105" t="str">
        <f>IF(得点入力!D119="","",得点入力!D119)</f>
        <v/>
      </c>
      <c r="N127" s="108" t="str">
        <f>IF(得点入力!E119="","",得点入力!E119)</f>
        <v/>
      </c>
      <c r="O127" s="164" t="str">
        <f>IF(得点入力!G119="","",得点入力!G119)</f>
        <v/>
      </c>
      <c r="Q127">
        <v>121</v>
      </c>
      <c r="R127" s="225" t="str">
        <f t="shared" si="11"/>
        <v/>
      </c>
      <c r="S127" s="78">
        <f>IF(得点入力!B127="","",+得点入力!B127)</f>
        <v>137</v>
      </c>
      <c r="T127" s="105" t="str">
        <f>IF(得点入力!C127="","",+得点入力!C127)</f>
        <v/>
      </c>
      <c r="U127" s="105" t="str">
        <f>IF(得点入力!D127="","",+得点入力!D127)</f>
        <v/>
      </c>
      <c r="V127" s="108" t="str">
        <f>IF(得点入力!E127="","",+得点入力!E127)</f>
        <v/>
      </c>
      <c r="W127" s="391" t="str">
        <f>IF(得点入力!H127="","",+得点入力!H127)</f>
        <v/>
      </c>
    </row>
    <row r="128" spans="1:23">
      <c r="A128">
        <v>12</v>
      </c>
      <c r="B128" s="221" t="str">
        <f t="shared" si="9"/>
        <v/>
      </c>
      <c r="C128" s="78">
        <f>IF(得点入力!B18="","",得点入力!B18)</f>
        <v>12</v>
      </c>
      <c r="D128" s="105" t="str">
        <f>IF(得点入力!C18="","",得点入力!C18)</f>
        <v/>
      </c>
      <c r="E128" s="105" t="str">
        <f>IF(得点入力!D18="","",得点入力!D18)</f>
        <v/>
      </c>
      <c r="F128" s="108" t="str">
        <f>IF(得点入力!E18="","",得点入力!E18)</f>
        <v/>
      </c>
      <c r="G128" s="388" t="str">
        <f>IF(得点入力!F18="","",得点入力!F18)</f>
        <v/>
      </c>
      <c r="I128">
        <v>74</v>
      </c>
      <c r="J128" s="225" t="str">
        <f t="shared" si="10"/>
        <v/>
      </c>
      <c r="K128" s="78">
        <f>IF(得点入力!B80="","",得点入力!B80)</f>
        <v>74</v>
      </c>
      <c r="L128" s="105" t="str">
        <f>IF(得点入力!C80="","",得点入力!C80)</f>
        <v/>
      </c>
      <c r="M128" s="105" t="str">
        <f>IF(得点入力!D80="","",得点入力!D80)</f>
        <v/>
      </c>
      <c r="N128" s="108" t="str">
        <f>IF(得点入力!E80="","",得点入力!E80)</f>
        <v/>
      </c>
      <c r="O128" s="164" t="str">
        <f>IF(得点入力!G80="","",得点入力!G80)</f>
        <v/>
      </c>
      <c r="Q128">
        <v>80</v>
      </c>
      <c r="R128" s="225" t="str">
        <f t="shared" si="11"/>
        <v/>
      </c>
      <c r="S128" s="78">
        <f>IF(得点入力!B86="","",+得点入力!B86)</f>
        <v>80</v>
      </c>
      <c r="T128" s="105" t="str">
        <f>IF(得点入力!C86="","",+得点入力!C86)</f>
        <v/>
      </c>
      <c r="U128" s="105" t="str">
        <f>IF(得点入力!D86="","",+得点入力!D86)</f>
        <v/>
      </c>
      <c r="V128" s="108" t="str">
        <f>IF(得点入力!E86="","",+得点入力!E86)</f>
        <v/>
      </c>
      <c r="W128" s="164" t="str">
        <f>IF(得点入力!H86="","",+得点入力!H86)</f>
        <v/>
      </c>
    </row>
    <row r="129" spans="1:23">
      <c r="A129">
        <v>113</v>
      </c>
      <c r="B129" s="221" t="str">
        <f t="shared" si="9"/>
        <v/>
      </c>
      <c r="C129" s="78">
        <f>IF(得点入力!B119="","",得点入力!B119)</f>
        <v>129</v>
      </c>
      <c r="D129" s="105" t="str">
        <f>IF(得点入力!C119="","",得点入力!C119)</f>
        <v/>
      </c>
      <c r="E129" s="105" t="str">
        <f>IF(得点入力!D119="","",得点入力!D119)</f>
        <v/>
      </c>
      <c r="F129" s="108" t="str">
        <f>IF(得点入力!E119="","",得点入力!E119)</f>
        <v/>
      </c>
      <c r="G129" s="391" t="str">
        <f>IF(得点入力!F119="","",得点入力!F119)</f>
        <v/>
      </c>
      <c r="I129">
        <v>103</v>
      </c>
      <c r="J129" s="225" t="str">
        <f t="shared" si="10"/>
        <v/>
      </c>
      <c r="K129" s="78">
        <f>IF(得点入力!B109="","",得点入力!B109)</f>
        <v>119</v>
      </c>
      <c r="L129" s="105" t="str">
        <f>IF(得点入力!C109="","",得点入力!C109)</f>
        <v/>
      </c>
      <c r="M129" s="105" t="str">
        <f>IF(得点入力!D109="","",得点入力!D109)</f>
        <v/>
      </c>
      <c r="N129" s="108" t="str">
        <f>IF(得点入力!E109="","",得点入力!E109)</f>
        <v/>
      </c>
      <c r="O129" s="164" t="str">
        <f>IF(得点入力!G109="","",得点入力!G109)</f>
        <v/>
      </c>
      <c r="Q129">
        <v>89</v>
      </c>
      <c r="R129" s="225" t="str">
        <f t="shared" si="11"/>
        <v/>
      </c>
      <c r="S129" s="78">
        <f>IF(得点入力!B95="","",+得点入力!B95)</f>
        <v>105</v>
      </c>
      <c r="T129" s="105" t="str">
        <f>IF(得点入力!C95="","",+得点入力!C95)</f>
        <v/>
      </c>
      <c r="U129" s="105" t="str">
        <f>IF(得点入力!D95="","",+得点入力!D95)</f>
        <v/>
      </c>
      <c r="V129" s="108" t="str">
        <f>IF(得点入力!E95="","",+得点入力!E95)</f>
        <v/>
      </c>
      <c r="W129" s="391" t="str">
        <f>IF(得点入力!H95="","",+得点入力!H95)</f>
        <v/>
      </c>
    </row>
    <row r="130" spans="1:23">
      <c r="A130">
        <v>4</v>
      </c>
      <c r="B130" s="221" t="str">
        <f t="shared" si="9"/>
        <v/>
      </c>
      <c r="C130" s="78">
        <f>IF(得点入力!B10="","",得点入力!B10)</f>
        <v>4</v>
      </c>
      <c r="D130" s="105" t="str">
        <f>IF(得点入力!C10="","",得点入力!C10)</f>
        <v/>
      </c>
      <c r="E130" s="105" t="str">
        <f>IF(得点入力!D10="","",得点入力!D10)</f>
        <v/>
      </c>
      <c r="F130" s="108" t="str">
        <f>IF(得点入力!E10="","",得点入力!E10)</f>
        <v/>
      </c>
      <c r="G130" s="222" t="str">
        <f>IF(得点入力!F10="","",得点入力!F10)</f>
        <v/>
      </c>
      <c r="I130">
        <v>1</v>
      </c>
      <c r="J130" s="225" t="str">
        <f t="shared" si="10"/>
        <v/>
      </c>
      <c r="K130" s="78">
        <f>IF(得点入力!B7="","",得点入力!B7)</f>
        <v>1</v>
      </c>
      <c r="L130" s="112" t="str">
        <f>IF(得点入力!C7="","",得点入力!C7)</f>
        <v/>
      </c>
      <c r="M130" s="105" t="str">
        <f>IF(得点入力!D7="","",得点入力!D7)</f>
        <v/>
      </c>
      <c r="N130" s="108" t="str">
        <f>IF(得点入力!E7="","",得点入力!E7)</f>
        <v/>
      </c>
      <c r="O130" s="164" t="str">
        <f>IF(得点入力!G7="","",得点入力!G7)</f>
        <v/>
      </c>
      <c r="Q130">
        <v>113</v>
      </c>
      <c r="R130" s="225" t="str">
        <f t="shared" si="11"/>
        <v/>
      </c>
      <c r="S130" s="78">
        <f>IF(得点入力!B119="","",+得点入力!B119)</f>
        <v>129</v>
      </c>
      <c r="T130" s="105" t="str">
        <f>IF(得点入力!C119="","",+得点入力!C119)</f>
        <v/>
      </c>
      <c r="U130" s="105" t="str">
        <f>IF(得点入力!D119="","",+得点入力!D119)</f>
        <v/>
      </c>
      <c r="V130" s="108" t="str">
        <f>IF(得点入力!E119="","",+得点入力!E119)</f>
        <v/>
      </c>
      <c r="W130" s="391" t="str">
        <f>IF(得点入力!H119="","",+得点入力!H119)</f>
        <v/>
      </c>
    </row>
    <row r="131" spans="1:23">
      <c r="A131">
        <v>28</v>
      </c>
      <c r="B131" s="221" t="str">
        <f t="shared" si="9"/>
        <v/>
      </c>
      <c r="C131" s="78">
        <f>IF(得点入力!B34="","",得点入力!B34)</f>
        <v>28</v>
      </c>
      <c r="D131" s="105" t="str">
        <f>IF(得点入力!C34="","",得点入力!C34)</f>
        <v/>
      </c>
      <c r="E131" s="105" t="str">
        <f>IF(得点入力!D34="","",得点入力!D34)</f>
        <v/>
      </c>
      <c r="F131" s="108" t="str">
        <f>IF(得点入力!E34="","",得点入力!E34)</f>
        <v/>
      </c>
      <c r="G131" s="388" t="str">
        <f>IF(得点入力!F34="","",得点入力!F34)</f>
        <v/>
      </c>
      <c r="I131">
        <v>73</v>
      </c>
      <c r="J131" s="225" t="str">
        <f t="shared" si="10"/>
        <v/>
      </c>
      <c r="K131" s="78">
        <f>IF(得点入力!B79="","",得点入力!B79)</f>
        <v>73</v>
      </c>
      <c r="L131" s="112" t="str">
        <f>IF(得点入力!C79="","",得点入力!C79)</f>
        <v/>
      </c>
      <c r="M131" s="105" t="str">
        <f>IF(得点入力!D79="","",得点入力!D79)</f>
        <v/>
      </c>
      <c r="N131" s="108" t="str">
        <f>IF(得点入力!E79="","",得点入力!E79)</f>
        <v/>
      </c>
      <c r="O131" s="164" t="str">
        <f>IF(得点入力!G79="","",得点入力!G79)</f>
        <v/>
      </c>
      <c r="Q131">
        <v>4</v>
      </c>
      <c r="R131" s="225" t="str">
        <f t="shared" si="11"/>
        <v/>
      </c>
      <c r="S131" s="78">
        <f>IF(得点入力!B10="","",+得点入力!B10)</f>
        <v>4</v>
      </c>
      <c r="T131" s="105" t="str">
        <f>IF(得点入力!C10="","",+得点入力!C10)</f>
        <v/>
      </c>
      <c r="U131" s="105" t="str">
        <f>IF(得点入力!D10="","",+得点入力!D10)</f>
        <v/>
      </c>
      <c r="V131" s="108" t="str">
        <f>IF(得点入力!E10="","",+得点入力!E10)</f>
        <v/>
      </c>
      <c r="W131" s="164" t="str">
        <f>IF(得点入力!H10="","",+得点入力!H10)</f>
        <v/>
      </c>
    </row>
    <row r="132" spans="1:23">
      <c r="A132">
        <v>36</v>
      </c>
      <c r="B132" s="221" t="str">
        <f t="shared" si="9"/>
        <v/>
      </c>
      <c r="C132" s="78">
        <f>IF(得点入力!B42="","",得点入力!B42)</f>
        <v>36</v>
      </c>
      <c r="D132" s="105" t="str">
        <f>IF(得点入力!C42="","",得点入力!C42)</f>
        <v/>
      </c>
      <c r="E132" s="105" t="str">
        <f>IF(得点入力!D42="","",得点入力!D42)</f>
        <v/>
      </c>
      <c r="F132" s="108" t="str">
        <f>IF(得点入力!E42="","",得点入力!E42)</f>
        <v/>
      </c>
      <c r="G132" s="388" t="str">
        <f>IF(得点入力!F42="","",得点入力!F42)</f>
        <v/>
      </c>
      <c r="I132">
        <v>4</v>
      </c>
      <c r="J132" s="225" t="str">
        <f t="shared" si="10"/>
        <v/>
      </c>
      <c r="K132" s="78">
        <f>IF(得点入力!B10="","",得点入力!B10)</f>
        <v>4</v>
      </c>
      <c r="L132" s="105" t="str">
        <f>IF(得点入力!C10="","",得点入力!C10)</f>
        <v/>
      </c>
      <c r="M132" s="105" t="str">
        <f>IF(得点入力!D10="","",得点入力!D10)</f>
        <v/>
      </c>
      <c r="N132" s="108" t="str">
        <f>IF(得点入力!E10="","",得点入力!E10)</f>
        <v/>
      </c>
      <c r="O132" s="164" t="str">
        <f>IF(得点入力!G10="","",得点入力!G10)</f>
        <v/>
      </c>
      <c r="Q132">
        <v>28</v>
      </c>
      <c r="R132" s="225" t="str">
        <f t="shared" si="11"/>
        <v/>
      </c>
      <c r="S132" s="78">
        <f>IF(得点入力!B34="","",+得点入力!B34)</f>
        <v>28</v>
      </c>
      <c r="T132" s="105" t="str">
        <f>IF(得点入力!C34="","",+得点入力!C34)</f>
        <v/>
      </c>
      <c r="U132" s="105" t="str">
        <f>IF(得点入力!D34="","",+得点入力!D34)</f>
        <v/>
      </c>
      <c r="V132" s="108" t="str">
        <f>IF(得点入力!E34="","",+得点入力!E34)</f>
        <v/>
      </c>
      <c r="W132" s="164" t="str">
        <f>IF(得点入力!H34="","",+得点入力!H34)</f>
        <v/>
      </c>
    </row>
    <row r="133" spans="1:23">
      <c r="A133">
        <v>117</v>
      </c>
      <c r="B133" s="221" t="str">
        <f t="shared" si="9"/>
        <v/>
      </c>
      <c r="C133" s="78">
        <f>IF(得点入力!B123="","",得点入力!B123)</f>
        <v>133</v>
      </c>
      <c r="D133" s="105" t="str">
        <f>IF(得点入力!C123="","",得点入力!C123)</f>
        <v/>
      </c>
      <c r="E133" s="105" t="str">
        <f>IF(得点入力!D123="","",得点入力!D123)</f>
        <v/>
      </c>
      <c r="F133" s="108" t="str">
        <f>IF(得点入力!E123="","",得点入力!E123)</f>
        <v/>
      </c>
      <c r="G133" s="391" t="str">
        <f>IF(得点入力!F123="","",得点入力!F123)</f>
        <v/>
      </c>
      <c r="I133">
        <v>28</v>
      </c>
      <c r="J133" s="225" t="str">
        <f t="shared" si="10"/>
        <v/>
      </c>
      <c r="K133" s="78">
        <f>IF(得点入力!B34="","",得点入力!B34)</f>
        <v>28</v>
      </c>
      <c r="L133" s="105" t="str">
        <f>IF(得点入力!C34="","",得点入力!C34)</f>
        <v/>
      </c>
      <c r="M133" s="105" t="str">
        <f>IF(得点入力!D34="","",得点入力!D34)</f>
        <v/>
      </c>
      <c r="N133" s="108" t="str">
        <f>IF(得点入力!E34="","",得点入力!E34)</f>
        <v/>
      </c>
      <c r="O133" s="164" t="str">
        <f>IF(得点入力!G34="","",得点入力!G34)</f>
        <v/>
      </c>
      <c r="Q133">
        <v>36</v>
      </c>
      <c r="R133" s="225" t="str">
        <f t="shared" si="11"/>
        <v/>
      </c>
      <c r="S133" s="78">
        <f>IF(得点入力!B42="","",+得点入力!B42)</f>
        <v>36</v>
      </c>
      <c r="T133" s="105" t="str">
        <f>IF(得点入力!C42="","",+得点入力!C42)</f>
        <v/>
      </c>
      <c r="U133" s="105" t="str">
        <f>IF(得点入力!D42="","",+得点入力!D42)</f>
        <v/>
      </c>
      <c r="V133" s="108" t="str">
        <f>IF(得点入力!E42="","",+得点入力!E42)</f>
        <v/>
      </c>
      <c r="W133" s="164" t="str">
        <f>IF(得点入力!H42="","",+得点入力!H42)</f>
        <v/>
      </c>
    </row>
    <row r="134" spans="1:23">
      <c r="A134">
        <v>3</v>
      </c>
      <c r="B134" s="221" t="str">
        <f t="shared" si="9"/>
        <v/>
      </c>
      <c r="C134" s="78">
        <f>IF(得点入力!B9="","",得点入力!B9)</f>
        <v>3</v>
      </c>
      <c r="D134" s="105" t="str">
        <f>IF(得点入力!C9="","",得点入力!C9)</f>
        <v/>
      </c>
      <c r="E134" s="105" t="str">
        <f>IF(得点入力!D9="","",得点入力!D9)</f>
        <v/>
      </c>
      <c r="F134" s="108" t="str">
        <f>IF(得点入力!E9="","",得点入力!E9)</f>
        <v/>
      </c>
      <c r="G134" s="222" t="str">
        <f>IF(得点入力!F9="","",得点入力!F9)</f>
        <v/>
      </c>
      <c r="I134">
        <v>36</v>
      </c>
      <c r="J134" s="225" t="str">
        <f t="shared" si="10"/>
        <v/>
      </c>
      <c r="K134" s="78">
        <f>IF(得点入力!B42="","",得点入力!B42)</f>
        <v>36</v>
      </c>
      <c r="L134" s="105" t="str">
        <f>IF(得点入力!C42="","",得点入力!C42)</f>
        <v/>
      </c>
      <c r="M134" s="105" t="str">
        <f>IF(得点入力!D42="","",得点入力!D42)</f>
        <v/>
      </c>
      <c r="N134" s="108" t="str">
        <f>IF(得点入力!E42="","",得点入力!E42)</f>
        <v/>
      </c>
      <c r="O134" s="164" t="str">
        <f>IF(得点入力!G42="","",得点入力!G42)</f>
        <v/>
      </c>
      <c r="Q134">
        <v>117</v>
      </c>
      <c r="R134" s="225" t="str">
        <f t="shared" si="11"/>
        <v/>
      </c>
      <c r="S134" s="78">
        <f>IF(得点入力!B123="","",+得点入力!B123)</f>
        <v>133</v>
      </c>
      <c r="T134" s="105" t="str">
        <f>IF(得点入力!C123="","",+得点入力!C123)</f>
        <v/>
      </c>
      <c r="U134" s="105" t="str">
        <f>IF(得点入力!D123="","",+得点入力!D123)</f>
        <v/>
      </c>
      <c r="V134" s="108" t="str">
        <f>IF(得点入力!E123="","",+得点入力!E123)</f>
        <v/>
      </c>
      <c r="W134" s="391" t="str">
        <f>IF(得点入力!H123="","",+得点入力!H123)</f>
        <v/>
      </c>
    </row>
    <row r="135" spans="1:23">
      <c r="A135">
        <v>70</v>
      </c>
      <c r="B135" s="221" t="str">
        <f t="shared" ref="B135:B143" si="12">IF(G135="","",RANK(G135,G$7:G$143))</f>
        <v/>
      </c>
      <c r="C135" s="78">
        <f>IF(得点入力!B76="","",得点入力!B76)</f>
        <v>70</v>
      </c>
      <c r="D135" s="105" t="str">
        <f>IF(得点入力!C76="","",得点入力!C76)</f>
        <v/>
      </c>
      <c r="E135" s="105" t="str">
        <f>IF(得点入力!D76="","",得点入力!D76)</f>
        <v/>
      </c>
      <c r="F135" s="108" t="str">
        <f>IF(得点入力!E76="","",得点入力!E76)</f>
        <v/>
      </c>
      <c r="G135" s="388" t="str">
        <f>IF(得点入力!F76="","",得点入力!F76)</f>
        <v/>
      </c>
      <c r="I135">
        <v>117</v>
      </c>
      <c r="J135" s="225" t="str">
        <f t="shared" ref="J135:J143" si="13">IF(O135="","",RANK(O135,O$7:O$143))</f>
        <v/>
      </c>
      <c r="K135" s="78">
        <f>IF(得点入力!B123="","",得点入力!B123)</f>
        <v>133</v>
      </c>
      <c r="L135" s="105" t="str">
        <f>IF(得点入力!C123="","",得点入力!C123)</f>
        <v/>
      </c>
      <c r="M135" s="105" t="str">
        <f>IF(得点入力!D123="","",得点入力!D123)</f>
        <v/>
      </c>
      <c r="N135" s="108" t="str">
        <f>IF(得点入力!E123="","",得点入力!E123)</f>
        <v/>
      </c>
      <c r="O135" s="164" t="str">
        <f>IF(得点入力!G123="","",得点入力!G123)</f>
        <v/>
      </c>
      <c r="Q135">
        <v>3</v>
      </c>
      <c r="R135" s="225" t="str">
        <f t="shared" ref="R135:R143" si="14">IF(W135="","",RANK(W135,W$7:W$143))</f>
        <v/>
      </c>
      <c r="S135" s="78">
        <f>IF(得点入力!B9="","",+得点入力!B9)</f>
        <v>3</v>
      </c>
      <c r="T135" s="105" t="str">
        <f>IF(得点入力!C9="","",+得点入力!C9)</f>
        <v/>
      </c>
      <c r="U135" s="105" t="str">
        <f>IF(得点入力!D9="","",+得点入力!D9)</f>
        <v/>
      </c>
      <c r="V135" s="108" t="str">
        <f>IF(得点入力!E9="","",+得点入力!E9)</f>
        <v/>
      </c>
      <c r="W135" s="164" t="str">
        <f>IF(得点入力!H9="","",+得点入力!H9)</f>
        <v/>
      </c>
    </row>
    <row r="136" spans="1:23">
      <c r="A136">
        <v>75</v>
      </c>
      <c r="B136" s="221" t="str">
        <f t="shared" si="12"/>
        <v/>
      </c>
      <c r="C136" s="78">
        <f>IF(得点入力!B81="","",得点入力!B81)</f>
        <v>75</v>
      </c>
      <c r="D136" s="105" t="str">
        <f>IF(得点入力!C81="","",得点入力!C81)</f>
        <v/>
      </c>
      <c r="E136" s="105" t="str">
        <f>IF(得点入力!D81="","",得点入力!D81)</f>
        <v/>
      </c>
      <c r="F136" s="108" t="str">
        <f>IF(得点入力!E81="","",得点入力!E81)</f>
        <v/>
      </c>
      <c r="G136" s="388" t="str">
        <f>IF(得点入力!F81="","",得点入力!F81)</f>
        <v/>
      </c>
      <c r="I136">
        <v>3</v>
      </c>
      <c r="J136" s="225" t="str">
        <f t="shared" si="13"/>
        <v/>
      </c>
      <c r="K136" s="78">
        <f>IF(得点入力!B9="","",得点入力!B9)</f>
        <v>3</v>
      </c>
      <c r="L136" s="105" t="str">
        <f>IF(得点入力!C9="","",得点入力!C9)</f>
        <v/>
      </c>
      <c r="M136" s="105" t="str">
        <f>IF(得点入力!D9="","",得点入力!D9)</f>
        <v/>
      </c>
      <c r="N136" s="108" t="str">
        <f>IF(得点入力!E9="","",得点入力!E9)</f>
        <v/>
      </c>
      <c r="O136" s="164" t="str">
        <f>IF(得点入力!G9="","",得点入力!G9)</f>
        <v/>
      </c>
      <c r="Q136">
        <v>56</v>
      </c>
      <c r="R136" s="225" t="str">
        <f t="shared" si="14"/>
        <v/>
      </c>
      <c r="S136" s="78">
        <f>IF(得点入力!B62="","",+得点入力!B62)</f>
        <v>56</v>
      </c>
      <c r="T136" s="105" t="str">
        <f>IF(得点入力!C62="","",+得点入力!C62)</f>
        <v/>
      </c>
      <c r="U136" s="105" t="str">
        <f>IF(得点入力!D62="","",+得点入力!D62)</f>
        <v/>
      </c>
      <c r="V136" s="108" t="str">
        <f>IF(得点入力!E62="","",+得点入力!E62)</f>
        <v/>
      </c>
      <c r="W136" s="164" t="str">
        <f>IF(得点入力!H62="","",+得点入力!H62)</f>
        <v/>
      </c>
    </row>
    <row r="137" spans="1:23">
      <c r="A137">
        <v>91</v>
      </c>
      <c r="B137" s="221" t="str">
        <f t="shared" si="12"/>
        <v/>
      </c>
      <c r="C137" s="78">
        <f>IF(得点入力!B97="","",得点入力!B97)</f>
        <v>107</v>
      </c>
      <c r="D137" s="105" t="str">
        <f>IF(得点入力!C97="","",得点入力!C97)</f>
        <v/>
      </c>
      <c r="E137" s="105" t="str">
        <f>IF(得点入力!D97="","",得点入力!D97)</f>
        <v/>
      </c>
      <c r="F137" s="108" t="str">
        <f>IF(得点入力!E97="","",得点入力!E97)</f>
        <v/>
      </c>
      <c r="G137" s="391" t="str">
        <f>IF(得点入力!F97="","",得点入力!F97)</f>
        <v/>
      </c>
      <c r="I137">
        <v>56</v>
      </c>
      <c r="J137" s="225" t="str">
        <f t="shared" si="13"/>
        <v/>
      </c>
      <c r="K137" s="78">
        <f>IF(得点入力!B62="","",得点入力!B62)</f>
        <v>56</v>
      </c>
      <c r="L137" s="105" t="str">
        <f>IF(得点入力!C62="","",得点入力!C62)</f>
        <v/>
      </c>
      <c r="M137" s="105" t="str">
        <f>IF(得点入力!D62="","",得点入力!D62)</f>
        <v/>
      </c>
      <c r="N137" s="108" t="str">
        <f>IF(得点入力!E62="","",得点入力!E62)</f>
        <v/>
      </c>
      <c r="O137" s="164" t="str">
        <f>IF(得点入力!G62="","",得点入力!G62)</f>
        <v/>
      </c>
      <c r="Q137">
        <v>70</v>
      </c>
      <c r="R137" s="225" t="str">
        <f t="shared" si="14"/>
        <v/>
      </c>
      <c r="S137" s="78">
        <f>IF(得点入力!B76="","",+得点入力!B76)</f>
        <v>70</v>
      </c>
      <c r="T137" s="105" t="str">
        <f>IF(得点入力!C76="","",+得点入力!C76)</f>
        <v/>
      </c>
      <c r="U137" s="105" t="str">
        <f>IF(得点入力!D76="","",+得点入力!D76)</f>
        <v/>
      </c>
      <c r="V137" s="108" t="str">
        <f>IF(得点入力!E76="","",+得点入力!E76)</f>
        <v/>
      </c>
      <c r="W137" s="164" t="str">
        <f>IF(得点入力!H76="","",+得点入力!H76)</f>
        <v/>
      </c>
    </row>
    <row r="138" spans="1:23">
      <c r="A138">
        <v>92</v>
      </c>
      <c r="B138" s="221" t="str">
        <f t="shared" si="12"/>
        <v/>
      </c>
      <c r="C138" s="78">
        <f>IF(得点入力!B98="","",得点入力!B98)</f>
        <v>108</v>
      </c>
      <c r="D138" s="105" t="str">
        <f>IF(得点入力!C98="","",得点入力!C98)</f>
        <v/>
      </c>
      <c r="E138" s="105" t="str">
        <f>IF(得点入力!D98="","",得点入力!D98)</f>
        <v/>
      </c>
      <c r="F138" s="108" t="str">
        <f>IF(得点入力!E98="","",得点入力!E98)</f>
        <v/>
      </c>
      <c r="G138" s="391" t="str">
        <f>IF(得点入力!F98="","",得点入力!F98)</f>
        <v/>
      </c>
      <c r="I138">
        <v>70</v>
      </c>
      <c r="J138" s="225" t="str">
        <f t="shared" si="13"/>
        <v/>
      </c>
      <c r="K138" s="78">
        <f>IF(得点入力!B76="","",得点入力!B76)</f>
        <v>70</v>
      </c>
      <c r="L138" s="105" t="str">
        <f>IF(得点入力!C76="","",得点入力!C76)</f>
        <v/>
      </c>
      <c r="M138" s="105" t="str">
        <f>IF(得点入力!D76="","",得点入力!D76)</f>
        <v/>
      </c>
      <c r="N138" s="108" t="str">
        <f>IF(得点入力!E76="","",得点入力!E76)</f>
        <v/>
      </c>
      <c r="O138" s="164" t="str">
        <f>IF(得点入力!G76="","",得点入力!G76)</f>
        <v/>
      </c>
      <c r="Q138">
        <v>75</v>
      </c>
      <c r="R138" s="225" t="str">
        <f t="shared" si="14"/>
        <v/>
      </c>
      <c r="S138" s="78">
        <f>IF(得点入力!B81="","",+得点入力!B81)</f>
        <v>75</v>
      </c>
      <c r="T138" s="105" t="str">
        <f>IF(得点入力!C81="","",+得点入力!C81)</f>
        <v/>
      </c>
      <c r="U138" s="105" t="str">
        <f>IF(得点入力!D81="","",+得点入力!D81)</f>
        <v/>
      </c>
      <c r="V138" s="108" t="str">
        <f>IF(得点入力!E81="","",+得点入力!E81)</f>
        <v/>
      </c>
      <c r="W138" s="164" t="str">
        <f>IF(得点入力!H81="","",+得点入力!H81)</f>
        <v/>
      </c>
    </row>
    <row r="139" spans="1:23">
      <c r="A139">
        <v>93</v>
      </c>
      <c r="B139" s="221" t="str">
        <f t="shared" si="12"/>
        <v/>
      </c>
      <c r="C139" s="78">
        <f>IF(得点入力!B99="","",得点入力!B99)</f>
        <v>109</v>
      </c>
      <c r="D139" s="105" t="str">
        <f>IF(得点入力!C99="","",得点入力!C99)</f>
        <v/>
      </c>
      <c r="E139" s="105" t="str">
        <f>IF(得点入力!D99="","",得点入力!D99)</f>
        <v/>
      </c>
      <c r="F139" s="108" t="str">
        <f>IF(得点入力!E99="","",得点入力!E99)</f>
        <v/>
      </c>
      <c r="G139" s="391" t="str">
        <f>IF(得点入力!F99="","",得点入力!F99)</f>
        <v/>
      </c>
      <c r="I139">
        <v>75</v>
      </c>
      <c r="J139" s="225" t="str">
        <f t="shared" si="13"/>
        <v/>
      </c>
      <c r="K139" s="78">
        <f>IF(得点入力!B81="","",得点入力!B81)</f>
        <v>75</v>
      </c>
      <c r="L139" s="105" t="str">
        <f>IF(得点入力!C81="","",得点入力!C81)</f>
        <v/>
      </c>
      <c r="M139" s="105" t="str">
        <f>IF(得点入力!D81="","",得点入力!D81)</f>
        <v/>
      </c>
      <c r="N139" s="108" t="str">
        <f>IF(得点入力!E81="","",得点入力!E81)</f>
        <v/>
      </c>
      <c r="O139" s="164" t="str">
        <f>IF(得点入力!G81="","",得点入力!G81)</f>
        <v/>
      </c>
      <c r="Q139">
        <v>91</v>
      </c>
      <c r="R139" s="225" t="str">
        <f t="shared" si="14"/>
        <v/>
      </c>
      <c r="S139" s="78">
        <f>IF(得点入力!B97="","",+得点入力!B97)</f>
        <v>107</v>
      </c>
      <c r="T139" s="105" t="str">
        <f>IF(得点入力!C97="","",+得点入力!C97)</f>
        <v/>
      </c>
      <c r="U139" s="105" t="str">
        <f>IF(得点入力!D97="","",+得点入力!D97)</f>
        <v/>
      </c>
      <c r="V139" s="108" t="str">
        <f>IF(得点入力!E97="","",+得点入力!E97)</f>
        <v/>
      </c>
      <c r="W139" s="391" t="str">
        <f>IF(得点入力!H97="","",+得点入力!H97)</f>
        <v/>
      </c>
    </row>
    <row r="140" spans="1:23">
      <c r="A140">
        <v>97</v>
      </c>
      <c r="B140" s="221" t="str">
        <f t="shared" si="12"/>
        <v/>
      </c>
      <c r="C140" s="78">
        <f>IF(得点入力!B103="","",得点入力!B103)</f>
        <v>113</v>
      </c>
      <c r="D140" s="105" t="str">
        <f>IF(得点入力!C103="","",得点入力!C103)</f>
        <v/>
      </c>
      <c r="E140" s="105" t="str">
        <f>IF(得点入力!D103="","",得点入力!D103)</f>
        <v/>
      </c>
      <c r="F140" s="108" t="str">
        <f>IF(得点入力!E103="","",得点入力!E103)</f>
        <v/>
      </c>
      <c r="G140" s="391" t="str">
        <f>IF(得点入力!F103="","",得点入力!F103)</f>
        <v/>
      </c>
      <c r="I140">
        <v>91</v>
      </c>
      <c r="J140" s="225" t="str">
        <f t="shared" si="13"/>
        <v/>
      </c>
      <c r="K140" s="78">
        <f>IF(得点入力!B97="","",得点入力!B97)</f>
        <v>107</v>
      </c>
      <c r="L140" s="105" t="str">
        <f>IF(得点入力!C97="","",得点入力!C97)</f>
        <v/>
      </c>
      <c r="M140" s="105" t="str">
        <f>IF(得点入力!D97="","",得点入力!D97)</f>
        <v/>
      </c>
      <c r="N140" s="108" t="str">
        <f>IF(得点入力!E97="","",得点入力!E97)</f>
        <v/>
      </c>
      <c r="O140" s="164" t="str">
        <f>IF(得点入力!G97="","",得点入力!G97)</f>
        <v/>
      </c>
      <c r="Q140">
        <v>92</v>
      </c>
      <c r="R140" s="225" t="str">
        <f t="shared" si="14"/>
        <v/>
      </c>
      <c r="S140" s="78">
        <f>IF(得点入力!B98="","",+得点入力!B98)</f>
        <v>108</v>
      </c>
      <c r="T140" s="105" t="str">
        <f>IF(得点入力!C98="","",+得点入力!C98)</f>
        <v/>
      </c>
      <c r="U140" s="105" t="str">
        <f>IF(得点入力!D98="","",+得点入力!D98)</f>
        <v/>
      </c>
      <c r="V140" s="108" t="str">
        <f>IF(得点入力!E98="","",+得点入力!E98)</f>
        <v/>
      </c>
      <c r="W140" s="391" t="str">
        <f>IF(得点入力!H98="","",+得点入力!H98)</f>
        <v/>
      </c>
    </row>
    <row r="141" spans="1:23">
      <c r="A141">
        <v>104</v>
      </c>
      <c r="B141" s="221" t="str">
        <f t="shared" si="12"/>
        <v/>
      </c>
      <c r="C141" s="78">
        <f>IF(得点入力!B110="","",得点入力!B110)</f>
        <v>120</v>
      </c>
      <c r="D141" s="105" t="str">
        <f>IF(得点入力!C110="","",得点入力!C110)</f>
        <v/>
      </c>
      <c r="E141" s="105" t="str">
        <f>IF(得点入力!D110="","",得点入力!D110)</f>
        <v/>
      </c>
      <c r="F141" s="108" t="str">
        <f>IF(得点入力!E110="","",得点入力!E110)</f>
        <v/>
      </c>
      <c r="G141" s="391" t="str">
        <f>IF(得点入力!F110="","",得点入力!F110)</f>
        <v/>
      </c>
      <c r="I141">
        <v>92</v>
      </c>
      <c r="J141" s="225" t="str">
        <f t="shared" si="13"/>
        <v/>
      </c>
      <c r="K141" s="78">
        <f>IF(得点入力!B98="","",得点入力!B98)</f>
        <v>108</v>
      </c>
      <c r="L141" s="105" t="str">
        <f>IF(得点入力!C98="","",得点入力!C98)</f>
        <v/>
      </c>
      <c r="M141" s="105" t="str">
        <f>IF(得点入力!D98="","",得点入力!D98)</f>
        <v/>
      </c>
      <c r="N141" s="108" t="str">
        <f>IF(得点入力!E98="","",得点入力!E98)</f>
        <v/>
      </c>
      <c r="O141" s="164" t="str">
        <f>IF(得点入力!G98="","",得点入力!G98)</f>
        <v/>
      </c>
      <c r="Q141">
        <v>104</v>
      </c>
      <c r="R141" s="225" t="str">
        <f t="shared" si="14"/>
        <v/>
      </c>
      <c r="S141" s="78">
        <f>IF(得点入力!B110="","",+得点入力!B110)</f>
        <v>120</v>
      </c>
      <c r="T141" s="105" t="str">
        <f>IF(得点入力!C110="","",+得点入力!C110)</f>
        <v/>
      </c>
      <c r="U141" s="105" t="str">
        <f>IF(得点入力!D110="","",+得点入力!D110)</f>
        <v/>
      </c>
      <c r="V141" s="108" t="str">
        <f>IF(得点入力!E110="","",+得点入力!E110)</f>
        <v/>
      </c>
      <c r="W141" s="391" t="str">
        <f>IF(得点入力!H110="","",+得点入力!H110)</f>
        <v/>
      </c>
    </row>
    <row r="142" spans="1:23">
      <c r="A142">
        <v>124</v>
      </c>
      <c r="B142" s="221" t="str">
        <f t="shared" si="12"/>
        <v/>
      </c>
      <c r="C142" s="78">
        <f>IF(得点入力!B130="","",得点入力!B130)</f>
        <v>140</v>
      </c>
      <c r="D142" s="105" t="str">
        <f>IF(得点入力!C130="","",得点入力!C130)</f>
        <v/>
      </c>
      <c r="E142" s="105" t="str">
        <f>IF(得点入力!D130="","",得点入力!D130)</f>
        <v/>
      </c>
      <c r="F142" s="108" t="str">
        <f>IF(得点入力!E130="","",得点入力!E130)</f>
        <v/>
      </c>
      <c r="G142" s="391" t="str">
        <f>IF(得点入力!F130="","",得点入力!F130)</f>
        <v/>
      </c>
      <c r="I142">
        <v>104</v>
      </c>
      <c r="J142" s="225" t="str">
        <f t="shared" si="13"/>
        <v/>
      </c>
      <c r="K142" s="78">
        <f>IF(得点入力!B110="","",得点入力!B110)</f>
        <v>120</v>
      </c>
      <c r="L142" s="105" t="str">
        <f>IF(得点入力!C110="","",得点入力!C110)</f>
        <v/>
      </c>
      <c r="M142" s="105" t="str">
        <f>IF(得点入力!D110="","",得点入力!D110)</f>
        <v/>
      </c>
      <c r="N142" s="108" t="str">
        <f>IF(得点入力!E110="","",得点入力!E110)</f>
        <v/>
      </c>
      <c r="O142" s="164" t="str">
        <f>IF(得点入力!G110="","",得点入力!G110)</f>
        <v/>
      </c>
      <c r="Q142">
        <v>124</v>
      </c>
      <c r="R142" s="225" t="str">
        <f t="shared" si="14"/>
        <v/>
      </c>
      <c r="S142" s="78">
        <f>IF(得点入力!B130="","",+得点入力!B130)</f>
        <v>140</v>
      </c>
      <c r="T142" s="105" t="str">
        <f>IF(得点入力!C130="","",+得点入力!C130)</f>
        <v/>
      </c>
      <c r="U142" s="105" t="str">
        <f>IF(得点入力!D130="","",+得点入力!D130)</f>
        <v/>
      </c>
      <c r="V142" s="108" t="str">
        <f>IF(得点入力!E130="","",+得点入力!E130)</f>
        <v/>
      </c>
      <c r="W142" s="391" t="str">
        <f>IF(得点入力!H130="","",+得点入力!H130)</f>
        <v/>
      </c>
    </row>
    <row r="143" spans="1:23">
      <c r="A143">
        <v>125</v>
      </c>
      <c r="B143" s="221" t="str">
        <f t="shared" si="12"/>
        <v/>
      </c>
      <c r="C143" s="78">
        <f>IF(得点入力!B131="","",得点入力!B131)</f>
        <v>141</v>
      </c>
      <c r="D143" s="105" t="str">
        <f>IF(得点入力!C131="","",得点入力!C131)</f>
        <v/>
      </c>
      <c r="E143" s="105" t="str">
        <f>IF(得点入力!D131="","",得点入力!D131)</f>
        <v/>
      </c>
      <c r="F143" s="108" t="str">
        <f>IF(得点入力!E131="","",得点入力!E131)</f>
        <v/>
      </c>
      <c r="G143" s="391" t="str">
        <f>IF(得点入力!F131="","",得点入力!F131)</f>
        <v/>
      </c>
      <c r="I143">
        <v>125</v>
      </c>
      <c r="J143" s="225" t="str">
        <f t="shared" si="13"/>
        <v/>
      </c>
      <c r="K143" s="78">
        <f>IF(得点入力!B131="","",得点入力!B131)</f>
        <v>141</v>
      </c>
      <c r="L143" s="105" t="str">
        <f>IF(得点入力!C131="","",得点入力!C131)</f>
        <v/>
      </c>
      <c r="M143" s="105" t="str">
        <f>IF(得点入力!D131="","",得点入力!D131)</f>
        <v/>
      </c>
      <c r="N143" s="108" t="str">
        <f>IF(得点入力!E131="","",得点入力!E131)</f>
        <v/>
      </c>
      <c r="O143" s="164" t="str">
        <f>IF(得点入力!G131="","",得点入力!G131)</f>
        <v/>
      </c>
      <c r="Q143">
        <v>125</v>
      </c>
      <c r="R143" s="225" t="str">
        <f t="shared" si="14"/>
        <v/>
      </c>
      <c r="S143" s="78">
        <f>IF(得点入力!B131="","",+得点入力!B131)</f>
        <v>141</v>
      </c>
      <c r="T143" s="105" t="str">
        <f>IF(得点入力!C131="","",+得点入力!C131)</f>
        <v/>
      </c>
      <c r="U143" s="105" t="str">
        <f>IF(得点入力!D131="","",+得点入力!D131)</f>
        <v/>
      </c>
      <c r="V143" s="108" t="str">
        <f>IF(得点入力!E131="","",+得点入力!E131)</f>
        <v/>
      </c>
      <c r="W143" s="391" t="str">
        <f>IF(得点入力!H131="","",+得点入力!H131)</f>
        <v/>
      </c>
    </row>
    <row r="144" spans="1:23">
      <c r="B144" s="221" t="str">
        <f>IF(G144="","",RANK(G144,G$7:G$126))</f>
        <v/>
      </c>
      <c r="C144" s="78" t="str">
        <f>IF(得点入力!B144="","",得点入力!B144)</f>
        <v/>
      </c>
      <c r="D144" s="105" t="str">
        <f>IF(得点入力!C144="","",得点入力!C144)</f>
        <v/>
      </c>
      <c r="E144" s="105" t="str">
        <f>IF(得点入力!D144="","",得点入力!D144)</f>
        <v/>
      </c>
      <c r="F144" s="108" t="str">
        <f>IF(得点入力!E144="","",得点入力!E144)</f>
        <v/>
      </c>
      <c r="G144" s="223" t="str">
        <f>IF(得点入力!F144="","",得点入力!F144)</f>
        <v/>
      </c>
      <c r="J144" s="225" t="str">
        <f>IF(O144="","",RANK(O144,O$7:O$126))</f>
        <v/>
      </c>
      <c r="K144" s="78" t="str">
        <f>IF(得点入力!B144="","",得点入力!B144)</f>
        <v/>
      </c>
      <c r="L144" s="105" t="str">
        <f>IF(得点入力!C144="","",得点入力!C144)</f>
        <v/>
      </c>
      <c r="M144" s="105" t="str">
        <f>IF(得点入力!D144="","",得点入力!D144)</f>
        <v/>
      </c>
      <c r="N144" s="108" t="str">
        <f>IF(得点入力!E144="","",得点入力!E144)</f>
        <v/>
      </c>
      <c r="O144" s="164" t="str">
        <f>IF(得点入力!G144="","",得点入力!G144)</f>
        <v/>
      </c>
      <c r="R144" s="225" t="str">
        <f>IF(W144="","",RANK(W144,W$7:W$126))</f>
        <v/>
      </c>
      <c r="S144" s="78" t="str">
        <f>IF(得点入力!B144="","",+得点入力!B144)</f>
        <v/>
      </c>
      <c r="T144" s="105" t="str">
        <f>IF(得点入力!C144="","",+得点入力!C144)</f>
        <v/>
      </c>
      <c r="U144" s="105" t="str">
        <f>IF(得点入力!D144="","",+得点入力!D144)</f>
        <v/>
      </c>
      <c r="V144" s="108" t="str">
        <f>IF(得点入力!E144="","",+得点入力!E144)</f>
        <v/>
      </c>
      <c r="W144" s="391" t="str">
        <f>IF(得点入力!H144="","",+得点入力!H144)</f>
        <v/>
      </c>
    </row>
  </sheetData>
  <mergeCells count="3">
    <mergeCell ref="B5:G5"/>
    <mergeCell ref="J5:O5"/>
    <mergeCell ref="R5:W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4"/>
  <sheetViews>
    <sheetView topLeftCell="A16" workbookViewId="0">
      <selection activeCell="B9" sqref="B9"/>
    </sheetView>
  </sheetViews>
  <sheetFormatPr defaultRowHeight="13.5"/>
  <cols>
    <col min="1" max="1" width="4.125" customWidth="1"/>
    <col min="2" max="2" width="14.625" customWidth="1"/>
    <col min="3" max="3" width="17.625" customWidth="1"/>
    <col min="4" max="4" width="4.5" customWidth="1"/>
    <col min="5" max="5" width="9.625" customWidth="1"/>
    <col min="6" max="6" width="4.125" customWidth="1"/>
    <col min="7" max="7" width="7.25" customWidth="1"/>
    <col min="8" max="8" width="14.625" customWidth="1"/>
    <col min="9" max="9" width="17.625" customWidth="1"/>
    <col min="10" max="10" width="4.5" customWidth="1"/>
    <col min="11" max="11" width="9.625" customWidth="1"/>
  </cols>
  <sheetData>
    <row r="1" spans="1:11" ht="25.5">
      <c r="A1" s="226"/>
      <c r="B1" s="226"/>
      <c r="C1" s="227" t="s">
        <v>57</v>
      </c>
      <c r="D1" s="226"/>
      <c r="E1" s="226"/>
      <c r="F1" s="226"/>
      <c r="G1" s="226"/>
      <c r="H1" s="226"/>
      <c r="I1" s="226"/>
      <c r="J1" s="226"/>
      <c r="K1" s="226"/>
    </row>
    <row r="2" spans="1:1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11" ht="21">
      <c r="A3" s="226"/>
      <c r="B3" s="226"/>
      <c r="C3" s="228" t="s">
        <v>45</v>
      </c>
      <c r="D3" s="226"/>
      <c r="E3" s="226"/>
      <c r="F3" s="226"/>
      <c r="G3" s="228" t="s">
        <v>46</v>
      </c>
      <c r="H3" s="226"/>
      <c r="I3" s="226"/>
      <c r="J3" s="226"/>
      <c r="K3" s="226"/>
    </row>
    <row r="4" spans="1:11">
      <c r="A4" s="226"/>
      <c r="B4" s="226"/>
      <c r="C4" s="229" t="s">
        <v>25</v>
      </c>
      <c r="D4" s="226"/>
      <c r="E4" s="230" t="s">
        <v>40</v>
      </c>
      <c r="F4" s="226"/>
      <c r="G4" s="226"/>
      <c r="H4" s="226"/>
      <c r="I4" s="226"/>
      <c r="J4" s="226"/>
      <c r="K4" s="226"/>
    </row>
    <row r="5" spans="1:11">
      <c r="A5" s="226"/>
      <c r="B5" s="226">
        <v>1</v>
      </c>
      <c r="C5" s="231" t="e">
        <f>VLOOKUP(B5,得点入力!$P$7:$U$25,2,FALSE)</f>
        <v>#N/A</v>
      </c>
      <c r="D5" s="226"/>
      <c r="E5" s="232" t="e">
        <f>VLOOKUP(B5,得点入力!$P$7:$U$25,6,FALSE)</f>
        <v>#N/A</v>
      </c>
      <c r="G5" s="233" t="s">
        <v>44</v>
      </c>
      <c r="H5" s="226" t="s">
        <v>41</v>
      </c>
      <c r="I5" s="226" t="s">
        <v>42</v>
      </c>
      <c r="J5" s="231" t="s">
        <v>26</v>
      </c>
      <c r="K5" s="234" t="s">
        <v>43</v>
      </c>
    </row>
    <row r="6" spans="1:11">
      <c r="A6" s="226"/>
      <c r="B6" s="226">
        <v>2</v>
      </c>
      <c r="C6" s="231" t="e">
        <f>VLOOKUP(B6,得点入力!$P$7:$U$25,2,FALSE)</f>
        <v>#N/A</v>
      </c>
      <c r="D6" s="226"/>
      <c r="E6" s="232" t="e">
        <f>VLOOKUP(B6,得点入力!$P$7:$U$25,6,FALSE)</f>
        <v>#N/A</v>
      </c>
      <c r="F6" s="226"/>
      <c r="G6" s="226">
        <v>1</v>
      </c>
      <c r="H6" s="226" t="e">
        <f>VLOOKUP(G6,種目別!$B$7:$G$140,3,FALSE)</f>
        <v>#N/A</v>
      </c>
      <c r="I6" s="247" t="e">
        <f>VLOOKUP(G6,種目別!$B$7:$G$140,4,FALSE)</f>
        <v>#N/A</v>
      </c>
      <c r="J6" s="229" t="e">
        <f>VLOOKUP(G6,種目別!$B$7:$G$140,5,FALSE)</f>
        <v>#N/A</v>
      </c>
      <c r="K6" s="235" t="e">
        <f>VLOOKUP(G6,種目別!$B$7:$G$140,6,FALSE)</f>
        <v>#N/A</v>
      </c>
    </row>
    <row r="7" spans="1:11">
      <c r="A7" s="226"/>
      <c r="B7" s="226">
        <v>3</v>
      </c>
      <c r="C7" s="231" t="e">
        <f>VLOOKUP(B7,得点入力!$P$7:$U$25,2,FALSE)</f>
        <v>#N/A</v>
      </c>
      <c r="D7" s="226"/>
      <c r="E7" s="232" t="e">
        <f>VLOOKUP(B7,得点入力!$P$7:$U$25,6,FALSE)</f>
        <v>#N/A</v>
      </c>
      <c r="F7" s="226"/>
      <c r="G7" s="226">
        <v>1</v>
      </c>
      <c r="H7" s="226"/>
      <c r="I7" s="247"/>
      <c r="J7" s="229" t="e">
        <f>VLOOKUP(G7,種目別!$B$7:$G$140,5,FALSE)</f>
        <v>#N/A</v>
      </c>
      <c r="K7" s="235" t="e">
        <f>VLOOKUP(G7,種目別!$B$7:$G$140,6,FALSE)</f>
        <v>#N/A</v>
      </c>
    </row>
    <row r="8" spans="1:11">
      <c r="A8" s="226"/>
      <c r="B8" s="226">
        <v>4</v>
      </c>
      <c r="C8" s="231" t="e">
        <f>VLOOKUP(B8,得点入力!$P$7:$U$25,2,FALSE)</f>
        <v>#N/A</v>
      </c>
      <c r="D8" s="226"/>
      <c r="E8" s="232" t="e">
        <f>VLOOKUP(B8,得点入力!$P$7:$U$25,6,FALSE)</f>
        <v>#N/A</v>
      </c>
      <c r="F8" s="226"/>
      <c r="G8" s="226">
        <v>1</v>
      </c>
      <c r="H8" s="226"/>
      <c r="I8" s="247"/>
      <c r="J8" s="229" t="e">
        <f>VLOOKUP(G8,種目別!$B$7:$G$140,5,FALSE)</f>
        <v>#N/A</v>
      </c>
      <c r="K8" s="235" t="e">
        <f>VLOOKUP(G8,種目別!$B$7:$G$140,6,FALSE)</f>
        <v>#N/A</v>
      </c>
    </row>
    <row r="9" spans="1:11">
      <c r="A9" s="226"/>
      <c r="B9" s="226">
        <v>5</v>
      </c>
      <c r="C9" s="231" t="e">
        <f>VLOOKUP(B9,得点入力!$P$7:$U$25,2,FALSE)</f>
        <v>#N/A</v>
      </c>
      <c r="D9" s="226"/>
      <c r="E9" s="232" t="e">
        <f>VLOOKUP(B9,得点入力!$P$7:$U$25,6,FALSE)</f>
        <v>#N/A</v>
      </c>
      <c r="F9" s="226"/>
      <c r="G9" s="226">
        <v>4</v>
      </c>
      <c r="H9" s="226" t="e">
        <f>VLOOKUP(G9,種目別!$B$7:$G$140,3,FALSE)</f>
        <v>#N/A</v>
      </c>
      <c r="I9" s="247" t="e">
        <f>VLOOKUP(G9,種目別!$B$7:$G$140,4,FALSE)</f>
        <v>#N/A</v>
      </c>
      <c r="J9" s="229" t="e">
        <f>VLOOKUP(G9,種目別!$B$7:$G$140,5,FALSE)</f>
        <v>#N/A</v>
      </c>
      <c r="K9" s="235" t="e">
        <f>VLOOKUP(G9,種目別!$B$7:$G$140,6,FALSE)</f>
        <v>#N/A</v>
      </c>
    </row>
    <row r="10" spans="1:11">
      <c r="A10" s="226"/>
      <c r="B10" s="226">
        <v>6</v>
      </c>
      <c r="C10" s="231" t="e">
        <f>VLOOKUP(B10,得点入力!$P$7:$U$25,2,FALSE)</f>
        <v>#N/A</v>
      </c>
      <c r="D10" s="226"/>
      <c r="E10" s="232" t="e">
        <f>VLOOKUP(B10,得点入力!$P$7:$U$25,6,FALSE)</f>
        <v>#N/A</v>
      </c>
      <c r="F10" s="226"/>
      <c r="G10" s="226">
        <v>5</v>
      </c>
      <c r="H10" s="226" t="e">
        <f>VLOOKUP(G10,種目別!$B$7:$G$140,3,FALSE)</f>
        <v>#N/A</v>
      </c>
      <c r="I10" s="247" t="e">
        <f>VLOOKUP(G10,種目別!$B$7:$G$140,4,FALSE)</f>
        <v>#N/A</v>
      </c>
      <c r="J10" s="229" t="e">
        <f>VLOOKUP(G10,種目別!$B$7:$G$140,5,FALSE)</f>
        <v>#N/A</v>
      </c>
      <c r="K10" s="235" t="e">
        <f>VLOOKUP(G10,種目別!$B$7:$G$140,6,FALSE)</f>
        <v>#N/A</v>
      </c>
    </row>
    <row r="11" spans="1:11">
      <c r="A11" s="226"/>
      <c r="B11" s="226"/>
      <c r="C11" s="226"/>
      <c r="D11" s="226"/>
      <c r="E11" s="226"/>
      <c r="F11" s="226"/>
      <c r="G11" s="226">
        <v>6</v>
      </c>
      <c r="H11" s="226" t="e">
        <f>VLOOKUP(G11,種目別!$B$7:$G$140,3,FALSE)</f>
        <v>#N/A</v>
      </c>
      <c r="I11" s="247" t="e">
        <f>VLOOKUP(G11,種目別!$B$7:$G$140,4,FALSE)</f>
        <v>#N/A</v>
      </c>
      <c r="J11" s="229" t="e">
        <f>VLOOKUP(G11,種目別!$B$7:$G$140,5,FALSE)</f>
        <v>#N/A</v>
      </c>
      <c r="K11" s="235" t="e">
        <f>VLOOKUP(G11,種目別!$B$7:$G$140,6,FALSE)</f>
        <v>#N/A</v>
      </c>
    </row>
    <row r="12" spans="1:11">
      <c r="A12" s="226"/>
      <c r="B12" s="226"/>
      <c r="C12" s="226"/>
      <c r="D12" s="226"/>
      <c r="E12" s="226"/>
      <c r="F12" s="226"/>
      <c r="G12" s="226"/>
      <c r="H12" s="226"/>
      <c r="I12" s="247"/>
      <c r="J12" s="229"/>
      <c r="K12" s="235"/>
    </row>
    <row r="13" spans="1:11" ht="21">
      <c r="A13" s="226"/>
      <c r="B13" s="226"/>
      <c r="C13" s="228" t="s">
        <v>47</v>
      </c>
      <c r="D13" s="226"/>
      <c r="E13" s="226"/>
      <c r="F13" s="226"/>
      <c r="G13" s="226"/>
      <c r="H13" s="226"/>
      <c r="I13" s="247"/>
      <c r="J13" s="229"/>
      <c r="K13" s="226"/>
    </row>
    <row r="14" spans="1:11">
      <c r="A14" s="226"/>
      <c r="B14" s="226" t="s">
        <v>41</v>
      </c>
      <c r="C14" s="226" t="s">
        <v>42</v>
      </c>
      <c r="D14" s="231" t="s">
        <v>26</v>
      </c>
      <c r="E14" s="234" t="s">
        <v>43</v>
      </c>
      <c r="F14" s="226"/>
      <c r="G14" s="233" t="s">
        <v>14</v>
      </c>
      <c r="H14" s="226" t="s">
        <v>41</v>
      </c>
      <c r="I14" s="247" t="s">
        <v>42</v>
      </c>
      <c r="J14" s="229" t="s">
        <v>26</v>
      </c>
      <c r="K14" s="234" t="s">
        <v>43</v>
      </c>
    </row>
    <row r="15" spans="1:11">
      <c r="A15" s="226">
        <v>1</v>
      </c>
      <c r="B15" s="226" t="e">
        <f>VLOOKUP(A15,個人総合!$B$7:$J$140,3,FALSE)</f>
        <v>#N/A</v>
      </c>
      <c r="C15" s="247" t="e">
        <f>VLOOKUP(A15,個人総合!$B$7:$J$123,4,FALSE)</f>
        <v>#N/A</v>
      </c>
      <c r="D15" s="229" t="e">
        <f>VLOOKUP(A15,個人総合!$B$7:$J$140,5,FALSE)</f>
        <v>#N/A</v>
      </c>
      <c r="E15" s="235" t="e">
        <f>VLOOKUP(A15,個人総合!$B$7:$J$140,9,FALSE)</f>
        <v>#N/A</v>
      </c>
      <c r="F15" s="226"/>
      <c r="G15" s="226">
        <v>1</v>
      </c>
      <c r="H15" s="226" t="e">
        <f>VLOOKUP(G15,種目別!$J$7:$O$140,3,FALSE)</f>
        <v>#N/A</v>
      </c>
      <c r="I15" s="247" t="e">
        <f>VLOOKUP(G15,種目別!$J$7:$O$140,4,FALSE)</f>
        <v>#N/A</v>
      </c>
      <c r="J15" s="229" t="e">
        <f>VLOOKUP(G15,種目別!$J$7:$O$140,5,FALSE)</f>
        <v>#N/A</v>
      </c>
      <c r="K15" s="235" t="e">
        <f>VLOOKUP(G15,種目別!$J$7:$O$140,6,FALSE)</f>
        <v>#N/A</v>
      </c>
    </row>
    <row r="16" spans="1:11">
      <c r="A16" s="226">
        <v>2</v>
      </c>
      <c r="B16" s="226" t="e">
        <f>VLOOKUP(A16,個人総合!$B$7:$J$140,3,FALSE)</f>
        <v>#N/A</v>
      </c>
      <c r="C16" s="247" t="e">
        <f>VLOOKUP(A16,個人総合!$B$7:$J$123,4,FALSE)</f>
        <v>#N/A</v>
      </c>
      <c r="D16" s="229" t="e">
        <f>VLOOKUP(A16,個人総合!$B$7:$J$140,5,FALSE)</f>
        <v>#N/A</v>
      </c>
      <c r="E16" s="235" t="e">
        <f>VLOOKUP(A16,個人総合!$B$7:$J$140,9,FALSE)</f>
        <v>#N/A</v>
      </c>
      <c r="F16" s="226"/>
      <c r="G16" s="226">
        <v>2</v>
      </c>
      <c r="H16" s="226" t="e">
        <f>VLOOKUP(G16,種目別!$J$7:$O$140,3,FALSE)</f>
        <v>#N/A</v>
      </c>
      <c r="I16" s="247" t="e">
        <f>VLOOKUP(G16,種目別!$J$7:$O$140,4,FALSE)</f>
        <v>#N/A</v>
      </c>
      <c r="J16" s="229" t="e">
        <f>VLOOKUP(G16,種目別!$J$7:$O$140,5,FALSE)</f>
        <v>#N/A</v>
      </c>
      <c r="K16" s="235" t="e">
        <f>VLOOKUP(G16,種目別!$J$7:$O$140,6,FALSE)</f>
        <v>#N/A</v>
      </c>
    </row>
    <row r="17" spans="1:11">
      <c r="A17" s="226">
        <v>3</v>
      </c>
      <c r="B17" s="226" t="e">
        <f>VLOOKUP(A17,個人総合!$B$7:$J$140,3,FALSE)</f>
        <v>#N/A</v>
      </c>
      <c r="C17" s="247" t="e">
        <f>VLOOKUP(A17,個人総合!$B$7:$J$140,4,FALSE)</f>
        <v>#N/A</v>
      </c>
      <c r="D17" s="229" t="e">
        <f>VLOOKUP(A17,個人総合!$B$7:$J$140,5,FALSE)</f>
        <v>#N/A</v>
      </c>
      <c r="E17" s="235" t="e">
        <f>VLOOKUP(A17,個人総合!$B$7:$J$140,9,FALSE)</f>
        <v>#N/A</v>
      </c>
      <c r="F17" s="226"/>
      <c r="G17" s="226">
        <v>3</v>
      </c>
      <c r="H17" s="226" t="e">
        <f>VLOOKUP(G17,種目別!$J$7:$O$140,3,FALSE)</f>
        <v>#N/A</v>
      </c>
      <c r="I17" s="247" t="e">
        <f>VLOOKUP(G17,種目別!$J$7:$O$140,4,FALSE)</f>
        <v>#N/A</v>
      </c>
      <c r="J17" s="229" t="e">
        <f>VLOOKUP(G17,種目別!$J$7:$O$140,5,FALSE)</f>
        <v>#N/A</v>
      </c>
      <c r="K17" s="235" t="e">
        <f>VLOOKUP(G17,種目別!$J$7:$O$140,6,FALSE)</f>
        <v>#N/A</v>
      </c>
    </row>
    <row r="18" spans="1:11">
      <c r="A18" s="226">
        <v>4</v>
      </c>
      <c r="B18" s="226" t="e">
        <f>VLOOKUP(A18,個人総合!$B$7:$J$140,3,FALSE)</f>
        <v>#N/A</v>
      </c>
      <c r="C18" s="247" t="e">
        <f>VLOOKUP(A18,個人総合!$B$7:$J$140,4,FALSE)</f>
        <v>#N/A</v>
      </c>
      <c r="D18" s="229" t="e">
        <f>VLOOKUP(A18,個人総合!$B$7:$J$140,5,FALSE)</f>
        <v>#N/A</v>
      </c>
      <c r="E18" s="235" t="e">
        <f>VLOOKUP(A18,個人総合!$B$7:$J$140,9,FALSE)</f>
        <v>#N/A</v>
      </c>
      <c r="F18" s="226"/>
      <c r="G18" s="226">
        <v>4</v>
      </c>
      <c r="H18" s="226" t="e">
        <f>VLOOKUP(G18,種目別!$J$7:$O$140,3,FALSE)</f>
        <v>#N/A</v>
      </c>
      <c r="I18" s="247" t="e">
        <f>VLOOKUP(G18,種目別!$J$7:$O$140,4,FALSE)</f>
        <v>#N/A</v>
      </c>
      <c r="J18" s="229" t="e">
        <f>VLOOKUP(G18,種目別!$J$7:$O$140,5,FALSE)</f>
        <v>#N/A</v>
      </c>
      <c r="K18" s="235" t="e">
        <f>VLOOKUP(G18,種目別!$J$7:$O$140,6,FALSE)</f>
        <v>#N/A</v>
      </c>
    </row>
    <row r="19" spans="1:11">
      <c r="A19" s="226">
        <v>5</v>
      </c>
      <c r="B19" s="226" t="e">
        <f>VLOOKUP(A19,個人総合!$B$7:$J$140,3,FALSE)</f>
        <v>#N/A</v>
      </c>
      <c r="C19" s="247" t="e">
        <f>VLOOKUP(A19,個人総合!$B$7:$J$140,4,FALSE)</f>
        <v>#N/A</v>
      </c>
      <c r="D19" s="229" t="e">
        <f>VLOOKUP(A19,個人総合!$B$7:$J$140,5,FALSE)</f>
        <v>#N/A</v>
      </c>
      <c r="E19" s="235" t="e">
        <f>VLOOKUP(A19,個人総合!$B$7:$J$140,9,FALSE)</f>
        <v>#N/A</v>
      </c>
      <c r="F19" s="226"/>
      <c r="G19" s="226">
        <v>5</v>
      </c>
      <c r="H19" s="226" t="e">
        <f>VLOOKUP(G19,種目別!$J$7:$O$140,3,FALSE)</f>
        <v>#N/A</v>
      </c>
      <c r="I19" s="247" t="e">
        <f>VLOOKUP(G19,種目別!$J$7:$O$140,4,FALSE)</f>
        <v>#N/A</v>
      </c>
      <c r="J19" s="229" t="e">
        <f>VLOOKUP(G19,種目別!$J$7:$O$140,5,FALSE)</f>
        <v>#N/A</v>
      </c>
      <c r="K19" s="235" t="e">
        <f>VLOOKUP(G19,種目別!$J$7:$O$140,6,FALSE)</f>
        <v>#N/A</v>
      </c>
    </row>
    <row r="20" spans="1:11">
      <c r="A20" s="226">
        <v>6</v>
      </c>
      <c r="B20" s="226" t="e">
        <f>VLOOKUP(A20,個人総合!$B$7:$J$140,3,FALSE)</f>
        <v>#N/A</v>
      </c>
      <c r="C20" s="247" t="e">
        <f>VLOOKUP(A20,個人総合!$B$7:$J$140,4,FALSE)</f>
        <v>#N/A</v>
      </c>
      <c r="D20" s="229" t="e">
        <f>VLOOKUP(A20,個人総合!$B$7:$J$140,5,FALSE)</f>
        <v>#N/A</v>
      </c>
      <c r="E20" s="235" t="e">
        <f>VLOOKUP(A20,個人総合!$B$7:$J$140,9,FALSE)</f>
        <v>#N/A</v>
      </c>
      <c r="F20" s="226"/>
      <c r="G20" s="226">
        <v>6</v>
      </c>
      <c r="H20" s="226" t="e">
        <f>VLOOKUP(G20,種目別!$J$7:$O$140,3,FALSE)</f>
        <v>#N/A</v>
      </c>
      <c r="I20" s="247" t="e">
        <f>VLOOKUP(G20,種目別!$J$7:$O$140,4,FALSE)</f>
        <v>#N/A</v>
      </c>
      <c r="J20" s="229" t="e">
        <f>VLOOKUP(G20,種目別!$J$7:$O$140,5,FALSE)</f>
        <v>#N/A</v>
      </c>
      <c r="K20" s="235" t="e">
        <f>VLOOKUP(G20,種目別!$J$7:$O$140,6,FALSE)</f>
        <v>#N/A</v>
      </c>
    </row>
    <row r="21" spans="1:11">
      <c r="A21" s="226">
        <v>7</v>
      </c>
      <c r="B21" s="226" t="e">
        <f>VLOOKUP(A21,個人総合!$B$7:$J$140,3,FALSE)</f>
        <v>#N/A</v>
      </c>
      <c r="C21" s="247" t="e">
        <f>VLOOKUP(A21,個人総合!$B$7:$J$140,4,FALSE)</f>
        <v>#N/A</v>
      </c>
      <c r="D21" s="229" t="e">
        <f>VLOOKUP(A21,個人総合!$B$7:$J$140,5,FALSE)</f>
        <v>#N/A</v>
      </c>
      <c r="E21" s="235" t="e">
        <f>VLOOKUP(A21,個人総合!$B$7:$J$140,9,FALSE)</f>
        <v>#N/A</v>
      </c>
      <c r="F21" s="226"/>
      <c r="G21" s="226">
        <v>7</v>
      </c>
      <c r="H21" s="226" t="e">
        <f>VLOOKUP(G21,種目別!$J$7:$O$140,3,FALSE)</f>
        <v>#N/A</v>
      </c>
      <c r="I21" s="247" t="e">
        <f>VLOOKUP(G21,種目別!$J$7:$O$140,4,FALSE)</f>
        <v>#N/A</v>
      </c>
      <c r="J21" s="229" t="e">
        <f>VLOOKUP(G21,種目別!$J$7:$O$140,5,FALSE)</f>
        <v>#N/A</v>
      </c>
      <c r="K21" s="235" t="e">
        <f>VLOOKUP(G21,種目別!$J$7:$O$140,6,FALSE)</f>
        <v>#N/A</v>
      </c>
    </row>
    <row r="22" spans="1:11">
      <c r="A22" s="226">
        <v>8</v>
      </c>
      <c r="B22" s="226" t="e">
        <f>VLOOKUP(A22,個人総合!$B$7:$J$140,3,FALSE)</f>
        <v>#N/A</v>
      </c>
      <c r="C22" s="247" t="e">
        <f>VLOOKUP(A22,個人総合!$B$7:$J$140,4,FALSE)</f>
        <v>#N/A</v>
      </c>
      <c r="D22" s="229" t="e">
        <f>VLOOKUP(A22,個人総合!$B$7:$J$140,5,FALSE)</f>
        <v>#N/A</v>
      </c>
      <c r="E22" s="235" t="e">
        <f>VLOOKUP(A22,個人総合!$B$7:$J$140,9,FALSE)</f>
        <v>#N/A</v>
      </c>
      <c r="F22" s="226"/>
      <c r="G22" s="226"/>
      <c r="H22" s="226"/>
      <c r="I22" s="247"/>
      <c r="J22" s="229"/>
      <c r="K22" s="226"/>
    </row>
    <row r="23" spans="1:11">
      <c r="A23" s="226">
        <v>9</v>
      </c>
      <c r="B23" s="226" t="e">
        <f>VLOOKUP(A23,個人総合!$B$7:$J$140,3,FALSE)</f>
        <v>#N/A</v>
      </c>
      <c r="C23" s="247" t="e">
        <f>VLOOKUP(A23,個人総合!$B$7:$J$140,4,FALSE)</f>
        <v>#N/A</v>
      </c>
      <c r="D23" s="229" t="e">
        <f>VLOOKUP(A23,個人総合!$B$7:$J$140,5,FALSE)</f>
        <v>#N/A</v>
      </c>
      <c r="E23" s="235" t="e">
        <f>VLOOKUP(A23,個人総合!$B$7:$J$140,9,FALSE)</f>
        <v>#N/A</v>
      </c>
      <c r="F23" s="226"/>
      <c r="G23" s="233" t="s">
        <v>27</v>
      </c>
      <c r="H23" s="226" t="s">
        <v>41</v>
      </c>
      <c r="I23" s="247" t="s">
        <v>42</v>
      </c>
      <c r="J23" s="229" t="s">
        <v>26</v>
      </c>
      <c r="K23" s="234" t="s">
        <v>43</v>
      </c>
    </row>
    <row r="24" spans="1:11">
      <c r="A24" s="226">
        <v>10</v>
      </c>
      <c r="B24" s="226" t="e">
        <f>VLOOKUP(A24,個人総合!$B$7:$J$140,3,FALSE)</f>
        <v>#N/A</v>
      </c>
      <c r="C24" s="247" t="e">
        <f>VLOOKUP(A24,個人総合!$B$7:$J$140,4,FALSE)</f>
        <v>#N/A</v>
      </c>
      <c r="D24" s="229" t="e">
        <f>VLOOKUP(A24,個人総合!$B$7:$J$140,5,FALSE)</f>
        <v>#N/A</v>
      </c>
      <c r="E24" s="235" t="e">
        <f>VLOOKUP(A24,個人総合!$B$7:$J$140,9,FALSE)</f>
        <v>#N/A</v>
      </c>
      <c r="F24" s="226"/>
      <c r="G24" s="226">
        <v>1</v>
      </c>
      <c r="H24" s="226" t="e">
        <f>VLOOKUP(G24,種目別!$R$7:$W$140,3,FALSE)</f>
        <v>#N/A</v>
      </c>
      <c r="I24" s="247" t="e">
        <f>VLOOKUP(G24,種目別!$R$7:$W$140,4,FALSE)</f>
        <v>#N/A</v>
      </c>
      <c r="J24" s="229" t="e">
        <f>VLOOKUP(G24,種目別!$R$7:$W$140,5,FALSE)</f>
        <v>#N/A</v>
      </c>
      <c r="K24" s="235" t="e">
        <f>VLOOKUP(G24,種目別!$R$7:$W$140,6,FALSE)</f>
        <v>#N/A</v>
      </c>
    </row>
    <row r="25" spans="1:11">
      <c r="A25" s="226">
        <v>11</v>
      </c>
      <c r="B25" s="226" t="e">
        <f>VLOOKUP(A25,個人総合!$B$7:$J$140,3,FALSE)</f>
        <v>#N/A</v>
      </c>
      <c r="C25" s="247" t="e">
        <f>VLOOKUP(A25,個人総合!$B$7:$J$140,4,FALSE)</f>
        <v>#N/A</v>
      </c>
      <c r="D25" s="229" t="e">
        <f>VLOOKUP(A25,個人総合!$B$7:$J$140,5,FALSE)</f>
        <v>#N/A</v>
      </c>
      <c r="E25" s="235" t="e">
        <f>VLOOKUP(A25,個人総合!$B$7:$J$140,9,FALSE)</f>
        <v>#N/A</v>
      </c>
      <c r="F25" s="226"/>
      <c r="G25" s="226">
        <v>2</v>
      </c>
      <c r="H25" s="226" t="e">
        <f>VLOOKUP(G25,種目別!$R$7:$W$140,3,FALSE)</f>
        <v>#N/A</v>
      </c>
      <c r="I25" s="247" t="e">
        <f>VLOOKUP(G25,種目別!$R$7:$W$140,4,FALSE)</f>
        <v>#N/A</v>
      </c>
      <c r="J25" s="229" t="e">
        <f>VLOOKUP(G25,種目別!$R$7:$W$140,5,FALSE)</f>
        <v>#N/A</v>
      </c>
      <c r="K25" s="235" t="e">
        <f>VLOOKUP(G25,種目別!$R$7:$W$140,6,FALSE)</f>
        <v>#N/A</v>
      </c>
    </row>
    <row r="26" spans="1:11">
      <c r="A26" s="226">
        <v>12</v>
      </c>
      <c r="B26" s="226" t="e">
        <f>VLOOKUP(A26,個人総合!$B$7:$J$140,3,FALSE)</f>
        <v>#N/A</v>
      </c>
      <c r="C26" s="247" t="e">
        <f>VLOOKUP(A26,個人総合!$B$7:$J$140,4,FALSE)</f>
        <v>#N/A</v>
      </c>
      <c r="D26" s="229" t="e">
        <f>VLOOKUP(A26,個人総合!$B$7:$J$140,5,FALSE)</f>
        <v>#N/A</v>
      </c>
      <c r="E26" s="235" t="e">
        <f>VLOOKUP(A26,個人総合!$B$7:$J$140,9,FALSE)</f>
        <v>#N/A</v>
      </c>
      <c r="F26" s="226"/>
      <c r="G26" s="226">
        <v>2</v>
      </c>
      <c r="H26" s="226"/>
      <c r="I26" s="247"/>
      <c r="J26" s="229" t="e">
        <f>VLOOKUP(G26,種目別!$R$7:$W$140,5,FALSE)</f>
        <v>#N/A</v>
      </c>
      <c r="K26" s="235" t="e">
        <f>VLOOKUP(G26,種目別!$R$7:$W$140,6,FALSE)</f>
        <v>#N/A</v>
      </c>
    </row>
    <row r="27" spans="1:11">
      <c r="A27" s="226">
        <v>13</v>
      </c>
      <c r="B27" s="226" t="e">
        <f>VLOOKUP(A27,個人総合!$B$7:$J$140,3,FALSE)</f>
        <v>#N/A</v>
      </c>
      <c r="C27" s="247" t="e">
        <f>VLOOKUP(A27,個人総合!$B$7:$J$140,4,FALSE)</f>
        <v>#N/A</v>
      </c>
      <c r="D27" s="229" t="e">
        <f>VLOOKUP(A27,個人総合!$B$7:$J$140,5,FALSE)</f>
        <v>#N/A</v>
      </c>
      <c r="E27" s="235" t="e">
        <f>VLOOKUP(A27,個人総合!$B$7:$J$140,9,FALSE)</f>
        <v>#N/A</v>
      </c>
      <c r="F27" s="226"/>
      <c r="G27" s="226">
        <v>4</v>
      </c>
      <c r="H27" s="226" t="e">
        <f>VLOOKUP(G27,種目別!$R$7:$W$140,3,FALSE)</f>
        <v>#N/A</v>
      </c>
      <c r="I27" s="247" t="e">
        <f>VLOOKUP(G27,種目別!$R$7:$W$140,4,FALSE)</f>
        <v>#N/A</v>
      </c>
      <c r="J27" s="229" t="e">
        <f>VLOOKUP(G27,種目別!$R$7:$W$140,5,FALSE)</f>
        <v>#N/A</v>
      </c>
      <c r="K27" s="235" t="e">
        <f>VLOOKUP(G27,種目別!$R$7:$W$140,6,FALSE)</f>
        <v>#N/A</v>
      </c>
    </row>
    <row r="28" spans="1:11">
      <c r="A28" s="226">
        <v>14</v>
      </c>
      <c r="B28" s="226" t="e">
        <f>VLOOKUP(A28,個人総合!$B$7:$J$140,3,FALSE)</f>
        <v>#N/A</v>
      </c>
      <c r="C28" s="247" t="e">
        <f>VLOOKUP(A28,個人総合!$B$7:$J$140,4,FALSE)</f>
        <v>#N/A</v>
      </c>
      <c r="D28" s="229" t="e">
        <f>VLOOKUP(A28,個人総合!$B$7:$J$140,5,FALSE)</f>
        <v>#N/A</v>
      </c>
      <c r="E28" s="235" t="e">
        <f>VLOOKUP(A28,個人総合!$B$7:$J$140,9,FALSE)</f>
        <v>#N/A</v>
      </c>
      <c r="F28" s="226"/>
      <c r="G28" s="226">
        <v>5</v>
      </c>
      <c r="H28" s="226" t="e">
        <f>VLOOKUP(G28,種目別!$R$7:$W$140,3,FALSE)</f>
        <v>#N/A</v>
      </c>
      <c r="I28" s="247" t="e">
        <f>VLOOKUP(G28,種目別!$R$7:$W$140,4,FALSE)</f>
        <v>#N/A</v>
      </c>
      <c r="J28" s="229" t="e">
        <f>VLOOKUP(G28,種目別!$R$7:$W$140,5,FALSE)</f>
        <v>#N/A</v>
      </c>
      <c r="K28" s="235" t="e">
        <f>VLOOKUP(G28,種目別!$R$7:$W$140,6,FALSE)</f>
        <v>#N/A</v>
      </c>
    </row>
    <row r="29" spans="1:11">
      <c r="A29" s="226">
        <v>15</v>
      </c>
      <c r="B29" s="226" t="e">
        <f>VLOOKUP(A29,個人総合!$B$7:$J$140,3,FALSE)</f>
        <v>#N/A</v>
      </c>
      <c r="C29" s="247" t="e">
        <f>VLOOKUP(A29,個人総合!$B$7:$J$140,4,FALSE)</f>
        <v>#N/A</v>
      </c>
      <c r="D29" s="229" t="e">
        <f>VLOOKUP(A29,個人総合!$B$7:$J$140,5,FALSE)</f>
        <v>#N/A</v>
      </c>
      <c r="E29" s="235" t="e">
        <f>VLOOKUP(A29,個人総合!$B$7:$J$140,9,FALSE)</f>
        <v>#N/A</v>
      </c>
      <c r="F29" s="226"/>
      <c r="G29" s="226">
        <v>6</v>
      </c>
      <c r="H29" s="226" t="e">
        <f>VLOOKUP(G29,種目別!$R$7:$W$140,3,FALSE)</f>
        <v>#N/A</v>
      </c>
      <c r="I29" s="247" t="e">
        <f>VLOOKUP(G29,種目別!$R$7:$W$140,4,FALSE)</f>
        <v>#N/A</v>
      </c>
      <c r="J29" s="229" t="e">
        <f>VLOOKUP(G29,種目別!$R$7:$W$140,5,FALSE)</f>
        <v>#N/A</v>
      </c>
      <c r="K29" s="235" t="e">
        <f>VLOOKUP(G29,種目別!$R$7:$W$140,6,FALSE)</f>
        <v>#N/A</v>
      </c>
    </row>
    <row r="30" spans="1:11">
      <c r="A30" s="226">
        <v>15</v>
      </c>
      <c r="B30" s="226"/>
      <c r="C30" s="247"/>
      <c r="D30" s="229" t="e">
        <f>VLOOKUP(A30,個人総合!$B$7:$J$140,5,FALSE)</f>
        <v>#N/A</v>
      </c>
      <c r="E30" s="235" t="e">
        <f>VLOOKUP(A30,個人総合!$B$7:$J$140,9,FALSE)</f>
        <v>#N/A</v>
      </c>
      <c r="F30" s="226"/>
      <c r="G30" s="226">
        <v>6</v>
      </c>
      <c r="H30" s="226"/>
      <c r="I30" s="247"/>
      <c r="J30" s="229" t="e">
        <f>VLOOKUP(G30,種目別!$R$7:$W$140,5,FALSE)</f>
        <v>#N/A</v>
      </c>
      <c r="K30" s="235" t="e">
        <f>VLOOKUP(G30,種目別!$R$7:$W$140,6,FALSE)</f>
        <v>#N/A</v>
      </c>
    </row>
    <row r="31" spans="1:11">
      <c r="A31" s="226">
        <v>17</v>
      </c>
      <c r="B31" s="226" t="e">
        <f>VLOOKUP(A31,個人総合!$B$7:$J$140,3,FALSE)</f>
        <v>#N/A</v>
      </c>
      <c r="C31" s="247" t="e">
        <f>VLOOKUP(A31,個人総合!$B$7:$J$140,4,FALSE)</f>
        <v>#N/A</v>
      </c>
      <c r="D31" s="229" t="e">
        <f>VLOOKUP(A31,個人総合!$B$7:$J$140,5,FALSE)</f>
        <v>#N/A</v>
      </c>
      <c r="E31" s="235" t="e">
        <f>VLOOKUP(A31,個人総合!$B$7:$J$140,9,FALSE)</f>
        <v>#N/A</v>
      </c>
      <c r="F31" s="226"/>
      <c r="G31" s="226"/>
      <c r="H31" s="226"/>
      <c r="I31" s="226"/>
      <c r="J31" s="229"/>
      <c r="K31" s="235"/>
    </row>
    <row r="32" spans="1:11">
      <c r="A32" s="226">
        <v>18</v>
      </c>
      <c r="B32" s="226" t="e">
        <f>VLOOKUP(A32,個人総合!$B$7:$J$140,3,FALSE)</f>
        <v>#N/A</v>
      </c>
      <c r="C32" s="247" t="e">
        <f>VLOOKUP(A32,個人総合!$B$7:$J$140,4,FALSE)</f>
        <v>#N/A</v>
      </c>
      <c r="D32" s="229" t="e">
        <f>VLOOKUP(A32,個人総合!$B$7:$J$140,5,FALSE)</f>
        <v>#N/A</v>
      </c>
      <c r="E32" s="235" t="e">
        <f>VLOOKUP(A32,個人総合!$B$7:$J$140,9,FALSE)</f>
        <v>#N/A</v>
      </c>
      <c r="F32" s="226"/>
      <c r="G32" s="233"/>
      <c r="H32" s="226"/>
      <c r="I32" s="226"/>
      <c r="J32" s="229"/>
      <c r="K32" s="234"/>
    </row>
    <row r="33" spans="1:11">
      <c r="A33" s="226">
        <v>19</v>
      </c>
      <c r="B33" s="226" t="e">
        <f>VLOOKUP(A33,個人総合!$B$7:$J$140,3,FALSE)</f>
        <v>#N/A</v>
      </c>
      <c r="C33" s="247" t="e">
        <f>VLOOKUP(A33,個人総合!$B$7:$J$140,4,FALSE)</f>
        <v>#N/A</v>
      </c>
      <c r="D33" s="229" t="e">
        <f>VLOOKUP(A33,個人総合!$B$7:$J$140,5,FALSE)</f>
        <v>#N/A</v>
      </c>
      <c r="E33" s="235" t="e">
        <f>VLOOKUP(A33,個人総合!$B$7:$J$140,9,FALSE)</f>
        <v>#N/A</v>
      </c>
      <c r="F33" s="226"/>
      <c r="G33" s="226"/>
      <c r="H33" s="226"/>
      <c r="I33" s="226"/>
      <c r="J33" s="229"/>
      <c r="K33" s="235"/>
    </row>
    <row r="34" spans="1:11">
      <c r="A34" s="226">
        <v>20</v>
      </c>
      <c r="B34" s="226" t="e">
        <f>VLOOKUP(A34,個人総合!$B$7:$J$140,3,FALSE)</f>
        <v>#N/A</v>
      </c>
      <c r="C34" s="247" t="e">
        <f>VLOOKUP(A34,個人総合!$B$7:$J$140,4,FALSE)</f>
        <v>#N/A</v>
      </c>
      <c r="D34" s="229" t="e">
        <f>VLOOKUP(A34,個人総合!$B$7:$J$140,5,FALSE)</f>
        <v>#N/A</v>
      </c>
      <c r="E34" s="235" t="e">
        <f>VLOOKUP(A34,個人総合!$B$7:$J$140,9,FALSE)</f>
        <v>#N/A</v>
      </c>
      <c r="F34" s="226"/>
      <c r="G34" s="226"/>
      <c r="H34" s="226"/>
      <c r="I34" s="226"/>
      <c r="J34" s="229"/>
      <c r="K34" s="235"/>
    </row>
    <row r="35" spans="1:11">
      <c r="A35" s="226">
        <v>21</v>
      </c>
      <c r="B35" s="226" t="e">
        <f>VLOOKUP(A35,個人総合!$B$7:$J$140,3,FALSE)</f>
        <v>#N/A</v>
      </c>
      <c r="C35" s="247" t="e">
        <f>VLOOKUP(A35,個人総合!$B$7:$J$140,4,FALSE)</f>
        <v>#N/A</v>
      </c>
      <c r="D35" s="229" t="e">
        <f>VLOOKUP(A35,個人総合!$B$7:$J$140,5,FALSE)</f>
        <v>#N/A</v>
      </c>
      <c r="E35" s="235" t="e">
        <f>VLOOKUP(A35,個人総合!$B$7:$J$140,9,FALSE)</f>
        <v>#N/A</v>
      </c>
      <c r="F35" s="226"/>
      <c r="G35" s="226"/>
      <c r="H35" s="226"/>
      <c r="I35" s="226"/>
      <c r="J35" s="229"/>
      <c r="K35" s="235"/>
    </row>
    <row r="36" spans="1:11">
      <c r="A36" s="226">
        <v>22</v>
      </c>
      <c r="B36" s="226" t="e">
        <f>VLOOKUP(A36,個人総合!$B$7:$J$140,3,FALSE)</f>
        <v>#N/A</v>
      </c>
      <c r="C36" s="247" t="e">
        <f>VLOOKUP(A36,個人総合!$B$7:$J$140,4,FALSE)</f>
        <v>#N/A</v>
      </c>
      <c r="D36" s="229" t="e">
        <f>VLOOKUP(A36,個人総合!$B$7:$J$140,5,FALSE)</f>
        <v>#N/A</v>
      </c>
      <c r="E36" s="235" t="e">
        <f>VLOOKUP(A36,個人総合!$B$7:$J$140,9,FALSE)</f>
        <v>#N/A</v>
      </c>
      <c r="F36" s="226"/>
      <c r="G36" s="226"/>
      <c r="H36" s="226"/>
      <c r="I36" s="226"/>
      <c r="J36" s="229"/>
      <c r="K36" s="235"/>
    </row>
    <row r="37" spans="1:11">
      <c r="A37" s="226">
        <v>23</v>
      </c>
      <c r="B37" s="226" t="e">
        <f>VLOOKUP(A37,個人総合!$B$7:$J$140,3,FALSE)</f>
        <v>#N/A</v>
      </c>
      <c r="C37" s="247" t="e">
        <f>VLOOKUP(A37,個人総合!$B$7:$J$140,4,FALSE)</f>
        <v>#N/A</v>
      </c>
      <c r="D37" s="229" t="e">
        <f>VLOOKUP(A37,個人総合!$B$7:$J$140,5,FALSE)</f>
        <v>#N/A</v>
      </c>
      <c r="E37" s="235" t="e">
        <f>VLOOKUP(A37,個人総合!$B$7:$J$140,9,FALSE)</f>
        <v>#N/A</v>
      </c>
      <c r="F37" s="226"/>
      <c r="G37" s="226"/>
      <c r="H37" s="226"/>
      <c r="I37" s="226"/>
      <c r="J37" s="229"/>
      <c r="K37" s="235"/>
    </row>
    <row r="38" spans="1:11">
      <c r="A38" s="226">
        <v>24</v>
      </c>
      <c r="B38" s="226" t="e">
        <f>VLOOKUP(A38,個人総合!$B$7:$J$140,3,FALSE)</f>
        <v>#N/A</v>
      </c>
      <c r="C38" s="247" t="e">
        <f>VLOOKUP(A38,個人総合!$B$7:$J$140,4,FALSE)</f>
        <v>#N/A</v>
      </c>
      <c r="D38" s="229" t="e">
        <f>VLOOKUP(A38,個人総合!$B$7:$J$140,5,FALSE)</f>
        <v>#N/A</v>
      </c>
      <c r="E38" s="235" t="e">
        <f>VLOOKUP(A38,個人総合!$B$7:$J$140,9,FALSE)</f>
        <v>#N/A</v>
      </c>
      <c r="F38" s="226"/>
      <c r="G38" s="226"/>
      <c r="H38" s="226"/>
      <c r="I38" s="226"/>
      <c r="J38" s="229"/>
      <c r="K38" s="235"/>
    </row>
    <row r="39" spans="1:11">
      <c r="A39" s="226">
        <v>24</v>
      </c>
      <c r="B39" s="226"/>
      <c r="C39" s="247"/>
      <c r="D39" s="229" t="e">
        <f>VLOOKUP(A39,個人総合!$B$7:$J$140,5,FALSE)</f>
        <v>#N/A</v>
      </c>
      <c r="E39" s="235" t="e">
        <f>VLOOKUP(A39,個人総合!$B$7:$J$140,9,FALSE)</f>
        <v>#N/A</v>
      </c>
      <c r="F39" s="226"/>
      <c r="G39" s="226"/>
      <c r="H39" s="226"/>
      <c r="I39" s="226"/>
      <c r="J39" s="229"/>
      <c r="K39" s="235"/>
    </row>
    <row r="40" spans="1:11">
      <c r="A40" s="226">
        <v>26</v>
      </c>
      <c r="B40" s="226" t="e">
        <f>VLOOKUP(A40,個人総合!$B$7:$J$140,3,FALSE)</f>
        <v>#N/A</v>
      </c>
      <c r="C40" s="247" t="e">
        <f>VLOOKUP(A40,個人総合!$B$7:$J$140,4,FALSE)</f>
        <v>#N/A</v>
      </c>
      <c r="D40" s="229" t="e">
        <f>VLOOKUP(A40,個人総合!$B$7:$J$140,5,FALSE)</f>
        <v>#N/A</v>
      </c>
      <c r="E40" s="235" t="e">
        <f>VLOOKUP(A40,個人総合!$B$7:$J$140,9,FALSE)</f>
        <v>#N/A</v>
      </c>
      <c r="F40" s="226"/>
      <c r="G40" s="226"/>
      <c r="H40" s="226"/>
      <c r="I40" s="226"/>
      <c r="J40" s="226"/>
      <c r="K40" s="226"/>
    </row>
    <row r="41" spans="1:11">
      <c r="A41" s="226">
        <v>27</v>
      </c>
      <c r="B41" s="226" t="e">
        <f>VLOOKUP(A41,個人総合!$B$7:$J$140,3,FALSE)</f>
        <v>#N/A</v>
      </c>
      <c r="C41" s="247" t="e">
        <f>VLOOKUP(A41,個人総合!$B$7:$J$140,4,FALSE)</f>
        <v>#N/A</v>
      </c>
      <c r="D41" s="229" t="e">
        <f>VLOOKUP(A41,個人総合!$B$7:$J$140,5,FALSE)</f>
        <v>#N/A</v>
      </c>
      <c r="E41" s="235" t="e">
        <f>VLOOKUP(A41,個人総合!$B$7:$J$140,9,FALSE)</f>
        <v>#N/A</v>
      </c>
      <c r="F41" s="226"/>
      <c r="G41" s="226"/>
      <c r="H41" s="226"/>
      <c r="I41" s="226"/>
      <c r="J41" s="226"/>
      <c r="K41" s="226"/>
    </row>
    <row r="42" spans="1:11">
      <c r="A42" s="226">
        <v>28</v>
      </c>
      <c r="B42" s="226" t="e">
        <f>VLOOKUP(A42,個人総合!$B$7:$J$140,3,FALSE)</f>
        <v>#N/A</v>
      </c>
      <c r="C42" s="247" t="e">
        <f>VLOOKUP(A42,個人総合!$B$7:$J$140,4,FALSE)</f>
        <v>#N/A</v>
      </c>
      <c r="D42" s="229" t="e">
        <f>VLOOKUP(A42,個人総合!$B$7:$J$140,5,FALSE)</f>
        <v>#N/A</v>
      </c>
      <c r="E42" s="235" t="e">
        <f>VLOOKUP(A42,個人総合!$B$7:$J$140,9,FALSE)</f>
        <v>#N/A</v>
      </c>
      <c r="F42" s="226"/>
      <c r="G42" s="226"/>
      <c r="H42" s="226"/>
      <c r="I42" s="226"/>
      <c r="J42" s="226"/>
      <c r="K42" s="226"/>
    </row>
    <row r="43" spans="1:11">
      <c r="A43" s="226">
        <v>29</v>
      </c>
      <c r="B43" s="226" t="e">
        <f>VLOOKUP(A43,個人総合!$B$7:$J$140,3,FALSE)</f>
        <v>#N/A</v>
      </c>
      <c r="C43" s="247" t="e">
        <f>VLOOKUP(A43,個人総合!$B$7:$J$140,4,FALSE)</f>
        <v>#N/A</v>
      </c>
      <c r="D43" s="229" t="e">
        <f>VLOOKUP(A43,個人総合!$B$7:$J$140,5,FALSE)</f>
        <v>#N/A</v>
      </c>
      <c r="E43" s="235" t="e">
        <f>VLOOKUP(A43,個人総合!$B$7:$J$140,9,FALSE)</f>
        <v>#N/A</v>
      </c>
      <c r="F43" s="226"/>
      <c r="G43" s="226"/>
      <c r="H43" s="226"/>
      <c r="I43" s="226"/>
      <c r="J43" s="226"/>
      <c r="K43" s="226"/>
    </row>
    <row r="44" spans="1:11">
      <c r="A44" s="226">
        <v>30</v>
      </c>
      <c r="B44" s="226" t="e">
        <f>VLOOKUP(A44,個人総合!$B$7:$J$140,3,FALSE)</f>
        <v>#N/A</v>
      </c>
      <c r="C44" s="247" t="e">
        <f>VLOOKUP(A44,個人総合!$B$7:$J$140,4,FALSE)</f>
        <v>#N/A</v>
      </c>
      <c r="D44" s="229" t="e">
        <f>VLOOKUP(A44,個人総合!$B$7:$J$140,5,FALSE)</f>
        <v>#N/A</v>
      </c>
      <c r="E44" s="235" t="e">
        <f>VLOOKUP(A44,個人総合!$B$7:$J$140,9,FALSE)</f>
        <v>#N/A</v>
      </c>
      <c r="F44" s="226"/>
      <c r="G44" s="226"/>
      <c r="H44" s="226"/>
      <c r="I44" s="226"/>
      <c r="J44" s="226"/>
      <c r="K44" s="226"/>
    </row>
  </sheetData>
  <phoneticPr fontId="2"/>
  <printOptions horizontalCentered="1" verticalCentered="1"/>
  <pageMargins left="0.78740157480314965" right="0.78740157480314965" top="0.59055118110236227" bottom="0.78740157480314965" header="0.51181102362204722" footer="0.51181102362204722"/>
  <pageSetup paperSize="9" scale="87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女子選手</vt:lpstr>
      <vt:lpstr>得点入力</vt:lpstr>
      <vt:lpstr>個人総合</vt:lpstr>
      <vt:lpstr>種目別</vt:lpstr>
      <vt:lpstr>速報用結果</vt:lpstr>
      <vt:lpstr>個人総合!Print_Area</vt:lpstr>
      <vt:lpstr>種目別!Print_Area</vt:lpstr>
      <vt:lpstr>速報用結果!Print_Area</vt:lpstr>
      <vt:lpstr>得点入力!Print_Area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稔</dc:creator>
  <cp:lastModifiedBy> </cp:lastModifiedBy>
  <cp:lastPrinted>2012-05-27T22:34:42Z</cp:lastPrinted>
  <dcterms:created xsi:type="dcterms:W3CDTF">2004-11-13T22:58:19Z</dcterms:created>
  <dcterms:modified xsi:type="dcterms:W3CDTF">2012-05-27T22:39:34Z</dcterms:modified>
</cp:coreProperties>
</file>